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Preeti\Desktop\ARTICLE DATA REPOSITORY\"/>
    </mc:Choice>
  </mc:AlternateContent>
  <xr:revisionPtr revIDLastSave="0" documentId="13_ncr:1_{D3E6CAC8-72AF-4264-831B-51E93358C69B}" xr6:coauthVersionLast="47" xr6:coauthVersionMax="47" xr10:uidLastSave="{00000000-0000-0000-0000-000000000000}"/>
  <bookViews>
    <workbookView xWindow="-120" yWindow="-120" windowWidth="29040" windowHeight="15720" activeTab="4" xr2:uid="{00000000-000D-0000-FFFF-FFFF00000000}"/>
  </bookViews>
  <sheets>
    <sheet name="MAP2" sheetId="1" r:id="rId1"/>
    <sheet name="NESTIN" sheetId="2" r:id="rId2"/>
    <sheet name="B3 TUBULIN " sheetId="3" r:id="rId3"/>
    <sheet name="GFAP" sheetId="4" r:id="rId4"/>
    <sheet name="GAD6567" sheetId="6" r:id="rId5"/>
    <sheet name="VGLUT 1" sheetId="5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88" i="6" l="1"/>
  <c r="D88" i="6"/>
  <c r="N87" i="6"/>
  <c r="M87" i="6"/>
  <c r="L87" i="6"/>
  <c r="I87" i="6"/>
  <c r="H87" i="6"/>
  <c r="G87" i="6"/>
  <c r="G88" i="6" s="1"/>
  <c r="D87" i="6"/>
  <c r="C87" i="6"/>
  <c r="B87" i="6"/>
  <c r="N86" i="6"/>
  <c r="M86" i="6"/>
  <c r="M88" i="6" s="1"/>
  <c r="L86" i="6"/>
  <c r="L88" i="6" s="1"/>
  <c r="I86" i="6"/>
  <c r="I88" i="6" s="1"/>
  <c r="H86" i="6"/>
  <c r="H88" i="6" s="1"/>
  <c r="G86" i="6"/>
  <c r="D86" i="6"/>
  <c r="C86" i="6"/>
  <c r="C88" i="6" s="1"/>
  <c r="B86" i="6"/>
  <c r="B88" i="6" s="1"/>
  <c r="E88" i="6" s="1"/>
  <c r="N80" i="6"/>
  <c r="M80" i="6"/>
  <c r="L80" i="6"/>
  <c r="O80" i="6" s="1"/>
  <c r="B80" i="6"/>
  <c r="N79" i="6"/>
  <c r="M79" i="6"/>
  <c r="L79" i="6"/>
  <c r="I79" i="6"/>
  <c r="H79" i="6"/>
  <c r="G79" i="6"/>
  <c r="D79" i="6"/>
  <c r="C79" i="6"/>
  <c r="C80" i="6" s="1"/>
  <c r="B79" i="6"/>
  <c r="N78" i="6"/>
  <c r="M78" i="6"/>
  <c r="L78" i="6"/>
  <c r="I78" i="6"/>
  <c r="I80" i="6" s="1"/>
  <c r="H78" i="6"/>
  <c r="H80" i="6" s="1"/>
  <c r="G78" i="6"/>
  <c r="G80" i="6" s="1"/>
  <c r="D78" i="6"/>
  <c r="D80" i="6" s="1"/>
  <c r="C78" i="6"/>
  <c r="B78" i="6"/>
  <c r="L72" i="6"/>
  <c r="I72" i="6"/>
  <c r="N71" i="6"/>
  <c r="M71" i="6"/>
  <c r="M72" i="6" s="1"/>
  <c r="L71" i="6"/>
  <c r="I71" i="6"/>
  <c r="H71" i="6"/>
  <c r="H72" i="6" s="1"/>
  <c r="G71" i="6"/>
  <c r="D71" i="6"/>
  <c r="C71" i="6"/>
  <c r="B71" i="6"/>
  <c r="N70" i="6"/>
  <c r="N72" i="6" s="1"/>
  <c r="M70" i="6"/>
  <c r="L70" i="6"/>
  <c r="I70" i="6"/>
  <c r="H70" i="6"/>
  <c r="G70" i="6"/>
  <c r="G72" i="6" s="1"/>
  <c r="J72" i="6" s="1"/>
  <c r="D70" i="6"/>
  <c r="D72" i="6" s="1"/>
  <c r="C70" i="6"/>
  <c r="C72" i="6" s="1"/>
  <c r="B70" i="6"/>
  <c r="B72" i="6" s="1"/>
  <c r="L64" i="6"/>
  <c r="P64" i="6" s="1"/>
  <c r="I64" i="6"/>
  <c r="H64" i="6"/>
  <c r="O63" i="6"/>
  <c r="N63" i="6"/>
  <c r="N64" i="6" s="1"/>
  <c r="M63" i="6"/>
  <c r="L63" i="6"/>
  <c r="I63" i="6"/>
  <c r="H63" i="6"/>
  <c r="G63" i="6"/>
  <c r="D63" i="6"/>
  <c r="C63" i="6"/>
  <c r="B63" i="6"/>
  <c r="B64" i="6" s="1"/>
  <c r="O62" i="6"/>
  <c r="O64" i="6" s="1"/>
  <c r="N62" i="6"/>
  <c r="M62" i="6"/>
  <c r="M64" i="6" s="1"/>
  <c r="L62" i="6"/>
  <c r="I62" i="6"/>
  <c r="H62" i="6"/>
  <c r="G62" i="6"/>
  <c r="G64" i="6" s="1"/>
  <c r="J64" i="6" s="1"/>
  <c r="D62" i="6"/>
  <c r="D64" i="6" s="1"/>
  <c r="C62" i="6"/>
  <c r="C64" i="6" s="1"/>
  <c r="B62" i="6"/>
  <c r="I56" i="6"/>
  <c r="H56" i="6"/>
  <c r="N55" i="6"/>
  <c r="M55" i="6"/>
  <c r="L55" i="6"/>
  <c r="L56" i="6" s="1"/>
  <c r="I55" i="6"/>
  <c r="H55" i="6"/>
  <c r="G55" i="6"/>
  <c r="G56" i="6" s="1"/>
  <c r="J56" i="6" s="1"/>
  <c r="D55" i="6"/>
  <c r="C55" i="6"/>
  <c r="B55" i="6"/>
  <c r="N54" i="6"/>
  <c r="N56" i="6" s="1"/>
  <c r="M54" i="6"/>
  <c r="M56" i="6" s="1"/>
  <c r="L54" i="6"/>
  <c r="I54" i="6"/>
  <c r="H54" i="6"/>
  <c r="G54" i="6"/>
  <c r="D54" i="6"/>
  <c r="D56" i="6" s="1"/>
  <c r="C54" i="6"/>
  <c r="C56" i="6" s="1"/>
  <c r="B54" i="6"/>
  <c r="B56" i="6" s="1"/>
  <c r="B42" i="6"/>
  <c r="P41" i="6"/>
  <c r="O41" i="6"/>
  <c r="N41" i="6"/>
  <c r="J41" i="6"/>
  <c r="I41" i="6"/>
  <c r="H41" i="6"/>
  <c r="E41" i="6"/>
  <c r="D41" i="6"/>
  <c r="C41" i="6"/>
  <c r="B41" i="6"/>
  <c r="P40" i="6"/>
  <c r="P42" i="6" s="1"/>
  <c r="O40" i="6"/>
  <c r="O42" i="6" s="1"/>
  <c r="N40" i="6"/>
  <c r="N42" i="6" s="1"/>
  <c r="J40" i="6"/>
  <c r="J42" i="6" s="1"/>
  <c r="I40" i="6"/>
  <c r="I42" i="6" s="1"/>
  <c r="H40" i="6"/>
  <c r="H42" i="6" s="1"/>
  <c r="E40" i="6"/>
  <c r="E42" i="6" s="1"/>
  <c r="D40" i="6"/>
  <c r="D42" i="6" s="1"/>
  <c r="C40" i="6"/>
  <c r="C42" i="6" s="1"/>
  <c r="B40" i="6"/>
  <c r="I34" i="6"/>
  <c r="B34" i="6"/>
  <c r="P33" i="6"/>
  <c r="O33" i="6"/>
  <c r="N33" i="6"/>
  <c r="N34" i="6" s="1"/>
  <c r="J33" i="6"/>
  <c r="I33" i="6"/>
  <c r="H33" i="6"/>
  <c r="D33" i="6"/>
  <c r="C33" i="6"/>
  <c r="B33" i="6"/>
  <c r="P32" i="6"/>
  <c r="P34" i="6" s="1"/>
  <c r="O32" i="6"/>
  <c r="O34" i="6" s="1"/>
  <c r="N32" i="6"/>
  <c r="J32" i="6"/>
  <c r="J34" i="6" s="1"/>
  <c r="I32" i="6"/>
  <c r="H32" i="6"/>
  <c r="H34" i="6" s="1"/>
  <c r="D32" i="6"/>
  <c r="D34" i="6" s="1"/>
  <c r="C32" i="6"/>
  <c r="C34" i="6" s="1"/>
  <c r="B32" i="6"/>
  <c r="Q25" i="6"/>
  <c r="P25" i="6"/>
  <c r="O25" i="6"/>
  <c r="N25" i="6"/>
  <c r="K25" i="6"/>
  <c r="J25" i="6"/>
  <c r="I25" i="6"/>
  <c r="I26" i="6" s="1"/>
  <c r="H25" i="6"/>
  <c r="E25" i="6"/>
  <c r="D25" i="6"/>
  <c r="C25" i="6"/>
  <c r="B25" i="6"/>
  <c r="Q24" i="6"/>
  <c r="Q26" i="6" s="1"/>
  <c r="P24" i="6"/>
  <c r="P26" i="6" s="1"/>
  <c r="O24" i="6"/>
  <c r="O26" i="6" s="1"/>
  <c r="N24" i="6"/>
  <c r="N26" i="6" s="1"/>
  <c r="K24" i="6"/>
  <c r="K26" i="6" s="1"/>
  <c r="J24" i="6"/>
  <c r="J26" i="6" s="1"/>
  <c r="I24" i="6"/>
  <c r="H24" i="6"/>
  <c r="H26" i="6" s="1"/>
  <c r="E24" i="6"/>
  <c r="E26" i="6" s="1"/>
  <c r="D24" i="6"/>
  <c r="D26" i="6" s="1"/>
  <c r="C24" i="6"/>
  <c r="C26" i="6" s="1"/>
  <c r="B24" i="6"/>
  <c r="B26" i="6" s="1"/>
  <c r="P18" i="6"/>
  <c r="D18" i="6"/>
  <c r="P17" i="6"/>
  <c r="O17" i="6"/>
  <c r="N17" i="6"/>
  <c r="J17" i="6"/>
  <c r="I17" i="6"/>
  <c r="H17" i="6"/>
  <c r="D17" i="6"/>
  <c r="C17" i="6"/>
  <c r="B17" i="6"/>
  <c r="P16" i="6"/>
  <c r="O16" i="6"/>
  <c r="O18" i="6" s="1"/>
  <c r="N16" i="6"/>
  <c r="N18" i="6" s="1"/>
  <c r="Q18" i="6" s="1"/>
  <c r="J16" i="6"/>
  <c r="J18" i="6" s="1"/>
  <c r="I16" i="6"/>
  <c r="I18" i="6" s="1"/>
  <c r="H16" i="6"/>
  <c r="H18" i="6" s="1"/>
  <c r="D16" i="6"/>
  <c r="C16" i="6"/>
  <c r="C18" i="6" s="1"/>
  <c r="B16" i="6"/>
  <c r="B18" i="6" s="1"/>
  <c r="E18" i="6" s="1"/>
  <c r="O10" i="6"/>
  <c r="C10" i="6"/>
  <c r="Q9" i="6"/>
  <c r="P9" i="6"/>
  <c r="O9" i="6"/>
  <c r="N9" i="6"/>
  <c r="J9" i="6"/>
  <c r="I9" i="6"/>
  <c r="H9" i="6"/>
  <c r="H10" i="6" s="1"/>
  <c r="D9" i="6"/>
  <c r="C9" i="6"/>
  <c r="B9" i="6"/>
  <c r="Q8" i="6"/>
  <c r="Q10" i="6" s="1"/>
  <c r="P8" i="6"/>
  <c r="P10" i="6" s="1"/>
  <c r="O8" i="6"/>
  <c r="N8" i="6"/>
  <c r="N10" i="6" s="1"/>
  <c r="R10" i="6" s="1"/>
  <c r="J8" i="6"/>
  <c r="J10" i="6" s="1"/>
  <c r="I8" i="6"/>
  <c r="I10" i="6" s="1"/>
  <c r="H8" i="6"/>
  <c r="D8" i="6"/>
  <c r="D10" i="6" s="1"/>
  <c r="C8" i="6"/>
  <c r="B8" i="6"/>
  <c r="B10" i="6" s="1"/>
  <c r="E10" i="6" s="1"/>
  <c r="E80" i="6" l="1"/>
  <c r="J88" i="6"/>
  <c r="J80" i="6"/>
  <c r="E72" i="6"/>
  <c r="O88" i="6"/>
  <c r="E64" i="6"/>
  <c r="O72" i="6"/>
  <c r="O56" i="6"/>
  <c r="E56" i="6"/>
  <c r="E34" i="6"/>
  <c r="K10" i="6"/>
  <c r="K34" i="6"/>
  <c r="Q42" i="6"/>
  <c r="K18" i="6"/>
  <c r="Q34" i="6"/>
  <c r="L26" i="6"/>
  <c r="F26" i="6"/>
  <c r="R26" i="6"/>
  <c r="K42" i="6"/>
  <c r="F42" i="6"/>
  <c r="L61" i="5" l="1"/>
  <c r="R82" i="4"/>
  <c r="Q82" i="4"/>
  <c r="S82" i="4" s="1"/>
  <c r="P82" i="4"/>
  <c r="M82" i="4"/>
  <c r="L82" i="4"/>
  <c r="K82" i="4"/>
  <c r="J82" i="4"/>
  <c r="N82" i="4" s="1"/>
  <c r="G82" i="4"/>
  <c r="F82" i="4"/>
  <c r="E82" i="4"/>
  <c r="D82" i="4"/>
  <c r="C82" i="4"/>
  <c r="R77" i="4"/>
  <c r="Q77" i="4"/>
  <c r="P77" i="4"/>
  <c r="S77" i="4" s="1"/>
  <c r="L77" i="4"/>
  <c r="K77" i="4"/>
  <c r="J77" i="4"/>
  <c r="M77" i="4" s="1"/>
  <c r="E77" i="4"/>
  <c r="D77" i="4"/>
  <c r="C77" i="4"/>
  <c r="F77" i="4" s="1"/>
  <c r="R72" i="4"/>
  <c r="Q72" i="4"/>
  <c r="P72" i="4"/>
  <c r="L72" i="4"/>
  <c r="M72" i="4" s="1"/>
  <c r="K72" i="4"/>
  <c r="J72" i="4"/>
  <c r="E72" i="4"/>
  <c r="D72" i="4"/>
  <c r="C72" i="4"/>
  <c r="S60" i="4"/>
  <c r="R60" i="4"/>
  <c r="Q60" i="4"/>
  <c r="L60" i="4"/>
  <c r="K60" i="4"/>
  <c r="J60" i="4"/>
  <c r="F60" i="4"/>
  <c r="E60" i="4"/>
  <c r="D60" i="4"/>
  <c r="C60" i="4"/>
  <c r="S55" i="4"/>
  <c r="R55" i="4"/>
  <c r="Q55" i="4"/>
  <c r="L55" i="4"/>
  <c r="K55" i="4"/>
  <c r="J55" i="4"/>
  <c r="G55" i="4"/>
  <c r="F55" i="4"/>
  <c r="E55" i="4"/>
  <c r="D55" i="4"/>
  <c r="C55" i="4"/>
  <c r="H55" i="4" s="1"/>
  <c r="S50" i="4"/>
  <c r="R50" i="4"/>
  <c r="Q50" i="4"/>
  <c r="N50" i="4"/>
  <c r="M50" i="4"/>
  <c r="L50" i="4"/>
  <c r="K50" i="4"/>
  <c r="J50" i="4"/>
  <c r="O50" i="4" s="1"/>
  <c r="F50" i="4"/>
  <c r="E50" i="4"/>
  <c r="D50" i="4"/>
  <c r="C50" i="4"/>
  <c r="R35" i="4"/>
  <c r="Q35" i="4"/>
  <c r="P35" i="4"/>
  <c r="K35" i="4"/>
  <c r="J35" i="4"/>
  <c r="I35" i="4"/>
  <c r="L35" i="4" s="1"/>
  <c r="F35" i="4"/>
  <c r="D35" i="4"/>
  <c r="C35" i="4"/>
  <c r="T30" i="4"/>
  <c r="S30" i="4"/>
  <c r="R30" i="4"/>
  <c r="Q30" i="4"/>
  <c r="P30" i="4"/>
  <c r="M30" i="4"/>
  <c r="L30" i="4"/>
  <c r="K30" i="4"/>
  <c r="J30" i="4"/>
  <c r="I30" i="4"/>
  <c r="E30" i="4"/>
  <c r="D30" i="4"/>
  <c r="C30" i="4"/>
  <c r="S17" i="4"/>
  <c r="R17" i="4"/>
  <c r="Q17" i="4"/>
  <c r="N17" i="4"/>
  <c r="M17" i="4"/>
  <c r="L17" i="4"/>
  <c r="K17" i="4"/>
  <c r="J17" i="4"/>
  <c r="E17" i="4"/>
  <c r="D17" i="4"/>
  <c r="C17" i="4"/>
  <c r="T12" i="4"/>
  <c r="S12" i="4"/>
  <c r="R12" i="4"/>
  <c r="Q12" i="4"/>
  <c r="L12" i="4"/>
  <c r="K12" i="4"/>
  <c r="J12" i="4"/>
  <c r="E12" i="4"/>
  <c r="D12" i="4"/>
  <c r="C12" i="4"/>
  <c r="S7" i="4"/>
  <c r="R7" i="4"/>
  <c r="Q7" i="4"/>
  <c r="L7" i="4"/>
  <c r="K7" i="4"/>
  <c r="J7" i="4"/>
  <c r="E7" i="4"/>
  <c r="D7" i="4"/>
  <c r="C7" i="4"/>
  <c r="M12" i="4" l="1"/>
  <c r="G50" i="4"/>
  <c r="U30" i="4"/>
  <c r="T7" i="4"/>
  <c r="F30" i="4"/>
  <c r="T55" i="4"/>
  <c r="S35" i="4"/>
  <c r="G35" i="4"/>
  <c r="F17" i="4"/>
  <c r="T17" i="4"/>
  <c r="M7" i="4"/>
  <c r="O17" i="4"/>
  <c r="M60" i="4"/>
  <c r="U12" i="4"/>
  <c r="T60" i="4"/>
  <c r="H82" i="4"/>
  <c r="G60" i="4"/>
  <c r="T50" i="4"/>
  <c r="M55" i="4"/>
  <c r="S72" i="4"/>
  <c r="F7" i="4"/>
  <c r="F12" i="4"/>
  <c r="N30" i="4"/>
  <c r="F72" i="4"/>
  <c r="S81" i="3" l="1"/>
  <c r="T81" i="3" s="1"/>
  <c r="R81" i="3"/>
  <c r="Q81" i="3"/>
  <c r="N81" i="3"/>
  <c r="M81" i="3"/>
  <c r="L81" i="3"/>
  <c r="K81" i="3"/>
  <c r="J81" i="3"/>
  <c r="O81" i="3" s="1"/>
  <c r="F81" i="3"/>
  <c r="E81" i="3"/>
  <c r="D81" i="3"/>
  <c r="C81" i="3"/>
  <c r="S76" i="3"/>
  <c r="R76" i="3"/>
  <c r="Q76" i="3"/>
  <c r="T76" i="3" s="1"/>
  <c r="M76" i="3"/>
  <c r="L76" i="3"/>
  <c r="K76" i="3"/>
  <c r="J76" i="3"/>
  <c r="E76" i="3"/>
  <c r="D76" i="3"/>
  <c r="C76" i="3"/>
  <c r="F76" i="3" s="1"/>
  <c r="T71" i="3"/>
  <c r="S71" i="3"/>
  <c r="R71" i="3"/>
  <c r="Q71" i="3"/>
  <c r="L71" i="3"/>
  <c r="K71" i="3"/>
  <c r="J71" i="3"/>
  <c r="M71" i="3" s="1"/>
  <c r="F71" i="3"/>
  <c r="E71" i="3"/>
  <c r="D71" i="3"/>
  <c r="C71" i="3"/>
  <c r="S59" i="3"/>
  <c r="T59" i="3" s="1"/>
  <c r="R59" i="3"/>
  <c r="Q59" i="3"/>
  <c r="L59" i="3"/>
  <c r="M59" i="3" s="1"/>
  <c r="K59" i="3"/>
  <c r="J59" i="3"/>
  <c r="F59" i="3"/>
  <c r="G59" i="3" s="1"/>
  <c r="E59" i="3"/>
  <c r="D59" i="3"/>
  <c r="C59" i="3"/>
  <c r="S54" i="3"/>
  <c r="R54" i="3"/>
  <c r="Q54" i="3"/>
  <c r="T54" i="3" s="1"/>
  <c r="M54" i="3"/>
  <c r="L54" i="3"/>
  <c r="K54" i="3"/>
  <c r="J54" i="3"/>
  <c r="G54" i="3"/>
  <c r="F54" i="3"/>
  <c r="E54" i="3"/>
  <c r="D54" i="3"/>
  <c r="H54" i="3" s="1"/>
  <c r="C54" i="3"/>
  <c r="S49" i="3"/>
  <c r="R49" i="3"/>
  <c r="T49" i="3" s="1"/>
  <c r="Q49" i="3"/>
  <c r="N49" i="3"/>
  <c r="M49" i="3"/>
  <c r="L49" i="3"/>
  <c r="K49" i="3"/>
  <c r="J49" i="3"/>
  <c r="O49" i="3" s="1"/>
  <c r="F49" i="3"/>
  <c r="E49" i="3"/>
  <c r="D49" i="3"/>
  <c r="C49" i="3"/>
  <c r="G49" i="3" s="1"/>
  <c r="R36" i="3"/>
  <c r="S36" i="3" s="1"/>
  <c r="Q36" i="3"/>
  <c r="P36" i="3"/>
  <c r="K36" i="3"/>
  <c r="L36" i="3" s="1"/>
  <c r="J36" i="3"/>
  <c r="I36" i="3"/>
  <c r="F36" i="3"/>
  <c r="G36" i="3" s="1"/>
  <c r="D36" i="3"/>
  <c r="C36" i="3"/>
  <c r="R30" i="3"/>
  <c r="S30" i="3" s="1"/>
  <c r="Q30" i="3"/>
  <c r="P30" i="3"/>
  <c r="K30" i="3"/>
  <c r="L30" i="3" s="1"/>
  <c r="J30" i="3"/>
  <c r="I30" i="3"/>
  <c r="E30" i="3"/>
  <c r="F30" i="3" s="1"/>
  <c r="D30" i="3"/>
  <c r="C30" i="3"/>
  <c r="S17" i="3"/>
  <c r="T17" i="3" s="1"/>
  <c r="R17" i="3"/>
  <c r="Q17" i="3"/>
  <c r="N17" i="3"/>
  <c r="M17" i="3"/>
  <c r="L17" i="3"/>
  <c r="K17" i="3"/>
  <c r="J17" i="3"/>
  <c r="O17" i="3" s="1"/>
  <c r="F17" i="3"/>
  <c r="E17" i="3"/>
  <c r="D17" i="3"/>
  <c r="G17" i="3" s="1"/>
  <c r="C17" i="3"/>
  <c r="T12" i="3"/>
  <c r="S12" i="3"/>
  <c r="R12" i="3"/>
  <c r="U12" i="3" s="1"/>
  <c r="Q12" i="3"/>
  <c r="L12" i="3"/>
  <c r="M12" i="3" s="1"/>
  <c r="K12" i="3"/>
  <c r="J12" i="3"/>
  <c r="E12" i="3"/>
  <c r="F12" i="3" s="1"/>
  <c r="D12" i="3"/>
  <c r="C12" i="3"/>
  <c r="S7" i="3"/>
  <c r="T7" i="3" s="1"/>
  <c r="R7" i="3"/>
  <c r="Q7" i="3"/>
  <c r="L7" i="3"/>
  <c r="M7" i="3" s="1"/>
  <c r="K7" i="3"/>
  <c r="J7" i="3"/>
  <c r="E7" i="3"/>
  <c r="F7" i="3" s="1"/>
  <c r="D7" i="3"/>
  <c r="C7" i="3"/>
  <c r="P126" i="2" l="1"/>
  <c r="O126" i="2"/>
  <c r="Q126" i="2" s="1"/>
  <c r="N126" i="2"/>
  <c r="J126" i="2"/>
  <c r="I126" i="2"/>
  <c r="K126" i="2" s="1"/>
  <c r="H126" i="2"/>
  <c r="D126" i="2"/>
  <c r="C126" i="2"/>
  <c r="E126" i="2" s="1"/>
  <c r="B126" i="2"/>
  <c r="P120" i="2"/>
  <c r="O120" i="2"/>
  <c r="Q120" i="2" s="1"/>
  <c r="N120" i="2"/>
  <c r="J120" i="2"/>
  <c r="I120" i="2"/>
  <c r="K120" i="2" s="1"/>
  <c r="H120" i="2"/>
  <c r="D120" i="2"/>
  <c r="C120" i="2"/>
  <c r="E120" i="2" s="1"/>
  <c r="B120" i="2"/>
  <c r="P114" i="2"/>
  <c r="Q114" i="2" s="1"/>
  <c r="O114" i="2"/>
  <c r="N114" i="2"/>
  <c r="J114" i="2"/>
  <c r="I114" i="2"/>
  <c r="K114" i="2" s="1"/>
  <c r="H114" i="2"/>
  <c r="D114" i="2"/>
  <c r="E114" i="2" s="1"/>
  <c r="C114" i="2"/>
  <c r="B114" i="2"/>
  <c r="P108" i="2"/>
  <c r="O108" i="2"/>
  <c r="Q108" i="2" s="1"/>
  <c r="N108" i="2"/>
  <c r="J108" i="2"/>
  <c r="I108" i="2"/>
  <c r="K108" i="2" s="1"/>
  <c r="H108" i="2"/>
  <c r="D108" i="2"/>
  <c r="C108" i="2"/>
  <c r="E108" i="2" s="1"/>
  <c r="B108" i="2"/>
  <c r="Q102" i="2"/>
  <c r="P102" i="2"/>
  <c r="R102" i="2" s="1"/>
  <c r="O102" i="2"/>
  <c r="N102" i="2"/>
  <c r="J102" i="2"/>
  <c r="K102" i="2" s="1"/>
  <c r="I102" i="2"/>
  <c r="H102" i="2"/>
  <c r="D102" i="2"/>
  <c r="E102" i="2" s="1"/>
  <c r="C102" i="2"/>
  <c r="B102" i="2"/>
  <c r="Q91" i="2"/>
  <c r="R91" i="2" s="1"/>
  <c r="P91" i="2"/>
  <c r="O91" i="2"/>
  <c r="N91" i="2"/>
  <c r="K91" i="2"/>
  <c r="J91" i="2"/>
  <c r="I91" i="2"/>
  <c r="H91" i="2"/>
  <c r="L91" i="2" s="1"/>
  <c r="E91" i="2"/>
  <c r="D91" i="2"/>
  <c r="C91" i="2"/>
  <c r="B91" i="2"/>
  <c r="F91" i="2" s="1"/>
  <c r="P83" i="2"/>
  <c r="O83" i="2"/>
  <c r="Q83" i="2" s="1"/>
  <c r="N83" i="2"/>
  <c r="K83" i="2"/>
  <c r="J83" i="2"/>
  <c r="I83" i="2"/>
  <c r="H83" i="2"/>
  <c r="L83" i="2" s="1"/>
  <c r="E83" i="2"/>
  <c r="F83" i="2" s="1"/>
  <c r="D83" i="2"/>
  <c r="C83" i="2"/>
  <c r="B83" i="2"/>
  <c r="P76" i="2"/>
  <c r="O76" i="2"/>
  <c r="N76" i="2"/>
  <c r="Q76" i="2" s="1"/>
  <c r="L76" i="2"/>
  <c r="K76" i="2"/>
  <c r="J76" i="2"/>
  <c r="I76" i="2"/>
  <c r="H76" i="2"/>
  <c r="D76" i="2"/>
  <c r="C76" i="2"/>
  <c r="B76" i="2"/>
  <c r="E76" i="2" s="1"/>
  <c r="Q69" i="2"/>
  <c r="P69" i="2"/>
  <c r="O69" i="2"/>
  <c r="N69" i="2"/>
  <c r="R69" i="2" s="1"/>
  <c r="K69" i="2"/>
  <c r="J69" i="2"/>
  <c r="L69" i="2" s="1"/>
  <c r="I69" i="2"/>
  <c r="H69" i="2"/>
  <c r="D69" i="2"/>
  <c r="C69" i="2"/>
  <c r="B69" i="2"/>
  <c r="E69" i="2" s="1"/>
  <c r="Q62" i="2"/>
  <c r="R62" i="2" s="1"/>
  <c r="P62" i="2"/>
  <c r="O62" i="2"/>
  <c r="N62" i="2"/>
  <c r="K62" i="2"/>
  <c r="J62" i="2"/>
  <c r="I62" i="2"/>
  <c r="H62" i="2"/>
  <c r="L62" i="2" s="1"/>
  <c r="D62" i="2"/>
  <c r="C62" i="2"/>
  <c r="B62" i="2"/>
  <c r="E62" i="2" s="1"/>
  <c r="S52" i="2"/>
  <c r="R52" i="2"/>
  <c r="Q52" i="2"/>
  <c r="T52" i="2" s="1"/>
  <c r="N52" i="2"/>
  <c r="M52" i="2"/>
  <c r="L52" i="2"/>
  <c r="K52" i="2"/>
  <c r="J52" i="2"/>
  <c r="O52" i="2" s="1"/>
  <c r="E52" i="2"/>
  <c r="D52" i="2"/>
  <c r="C52" i="2"/>
  <c r="B52" i="2"/>
  <c r="F52" i="2" s="1"/>
  <c r="T47" i="2"/>
  <c r="S47" i="2"/>
  <c r="R47" i="2"/>
  <c r="Q47" i="2"/>
  <c r="N47" i="2"/>
  <c r="M47" i="2"/>
  <c r="L47" i="2"/>
  <c r="K47" i="2"/>
  <c r="O47" i="2" s="1"/>
  <c r="J47" i="2"/>
  <c r="G47" i="2"/>
  <c r="F47" i="2"/>
  <c r="E47" i="2"/>
  <c r="D47" i="2"/>
  <c r="C47" i="2"/>
  <c r="B47" i="2"/>
  <c r="H47" i="2" s="1"/>
  <c r="S42" i="2"/>
  <c r="R42" i="2"/>
  <c r="Q42" i="2"/>
  <c r="T42" i="2" s="1"/>
  <c r="L42" i="2"/>
  <c r="K42" i="2"/>
  <c r="J42" i="2"/>
  <c r="M42" i="2" s="1"/>
  <c r="F42" i="2"/>
  <c r="E42" i="2"/>
  <c r="D42" i="2"/>
  <c r="C42" i="2"/>
  <c r="B42" i="2"/>
  <c r="G42" i="2" s="1"/>
  <c r="T31" i="2"/>
  <c r="S31" i="2"/>
  <c r="R31" i="2"/>
  <c r="Q31" i="2"/>
  <c r="U31" i="2" s="1"/>
  <c r="P31" i="2"/>
  <c r="M31" i="2"/>
  <c r="L31" i="2"/>
  <c r="K31" i="2"/>
  <c r="N31" i="2" s="1"/>
  <c r="J31" i="2"/>
  <c r="I31" i="2"/>
  <c r="F31" i="2"/>
  <c r="E31" i="2"/>
  <c r="D31" i="2"/>
  <c r="C31" i="2"/>
  <c r="B31" i="2"/>
  <c r="G31" i="2" s="1"/>
  <c r="T25" i="2"/>
  <c r="S25" i="2"/>
  <c r="R25" i="2"/>
  <c r="Q25" i="2"/>
  <c r="P25" i="2"/>
  <c r="U25" i="2" s="1"/>
  <c r="M25" i="2"/>
  <c r="L25" i="2"/>
  <c r="K25" i="2"/>
  <c r="J25" i="2"/>
  <c r="N25" i="2" s="1"/>
  <c r="I25" i="2"/>
  <c r="F25" i="2"/>
  <c r="E25" i="2"/>
  <c r="D25" i="2"/>
  <c r="G25" i="2" s="1"/>
  <c r="C25" i="2"/>
  <c r="B25" i="2"/>
  <c r="T19" i="2"/>
  <c r="S19" i="2"/>
  <c r="R19" i="2"/>
  <c r="Q19" i="2"/>
  <c r="P19" i="2"/>
  <c r="U19" i="2" s="1"/>
  <c r="M19" i="2"/>
  <c r="L19" i="2"/>
  <c r="K19" i="2"/>
  <c r="J19" i="2"/>
  <c r="I19" i="2"/>
  <c r="N19" i="2" s="1"/>
  <c r="E19" i="2"/>
  <c r="D19" i="2"/>
  <c r="C19" i="2"/>
  <c r="B19" i="2"/>
  <c r="F19" i="2" s="1"/>
  <c r="T13" i="2"/>
  <c r="S13" i="2"/>
  <c r="R13" i="2"/>
  <c r="Q13" i="2"/>
  <c r="P13" i="2"/>
  <c r="U13" i="2" s="1"/>
  <c r="M13" i="2"/>
  <c r="L13" i="2"/>
  <c r="K13" i="2"/>
  <c r="J13" i="2"/>
  <c r="I13" i="2"/>
  <c r="N13" i="2" s="1"/>
  <c r="G13" i="2"/>
  <c r="F13" i="2"/>
  <c r="E13" i="2"/>
  <c r="D13" i="2"/>
  <c r="C13" i="2"/>
  <c r="B13" i="2"/>
  <c r="T7" i="2"/>
  <c r="S7" i="2"/>
  <c r="R7" i="2"/>
  <c r="Q7" i="2"/>
  <c r="P7" i="2"/>
  <c r="O7" i="2"/>
  <c r="K7" i="2"/>
  <c r="J7" i="2"/>
  <c r="I7" i="2"/>
  <c r="L7" i="2" s="1"/>
  <c r="G7" i="2"/>
  <c r="F7" i="2"/>
  <c r="E7" i="2"/>
  <c r="D7" i="2"/>
  <c r="C7" i="2"/>
  <c r="B7" i="2"/>
  <c r="R111" i="1" l="1"/>
  <c r="S111" i="1" s="1"/>
  <c r="Q111" i="1"/>
  <c r="P111" i="1"/>
  <c r="O111" i="1"/>
  <c r="L111" i="1"/>
  <c r="K111" i="1"/>
  <c r="J111" i="1"/>
  <c r="I111" i="1"/>
  <c r="M111" i="1" s="1"/>
  <c r="E111" i="1"/>
  <c r="D111" i="1"/>
  <c r="C111" i="1"/>
  <c r="Q107" i="1"/>
  <c r="P107" i="1"/>
  <c r="O107" i="1"/>
  <c r="R107" i="1" s="1"/>
  <c r="K107" i="1"/>
  <c r="J107" i="1"/>
  <c r="I107" i="1"/>
  <c r="E107" i="1"/>
  <c r="D107" i="1"/>
  <c r="C107" i="1"/>
  <c r="R103" i="1"/>
  <c r="Q103" i="1"/>
  <c r="P103" i="1"/>
  <c r="O103" i="1"/>
  <c r="S103" i="1" s="1"/>
  <c r="L103" i="1"/>
  <c r="K103" i="1"/>
  <c r="J103" i="1"/>
  <c r="I103" i="1"/>
  <c r="M103" i="1" s="1"/>
  <c r="F103" i="1"/>
  <c r="E103" i="1"/>
  <c r="D103" i="1"/>
  <c r="C103" i="1"/>
  <c r="G103" i="1" s="1"/>
  <c r="Q99" i="1"/>
  <c r="P99" i="1"/>
  <c r="O99" i="1"/>
  <c r="R99" i="1" s="1"/>
  <c r="K99" i="1"/>
  <c r="J99" i="1"/>
  <c r="I99" i="1"/>
  <c r="L99" i="1" s="1"/>
  <c r="E99" i="1"/>
  <c r="D99" i="1"/>
  <c r="C99" i="1"/>
  <c r="F99" i="1" s="1"/>
  <c r="Q95" i="1"/>
  <c r="P95" i="1"/>
  <c r="O95" i="1"/>
  <c r="R95" i="1" s="1"/>
  <c r="K95" i="1"/>
  <c r="J95" i="1"/>
  <c r="I95" i="1"/>
  <c r="L95" i="1" s="1"/>
  <c r="E95" i="1"/>
  <c r="D95" i="1"/>
  <c r="C95" i="1"/>
  <c r="F95" i="1" s="1"/>
  <c r="R82" i="1"/>
  <c r="Q82" i="1"/>
  <c r="P82" i="1"/>
  <c r="O82" i="1"/>
  <c r="S82" i="1" s="1"/>
  <c r="L82" i="1"/>
  <c r="K82" i="1"/>
  <c r="J82" i="1"/>
  <c r="I82" i="1"/>
  <c r="M82" i="1" s="1"/>
  <c r="F82" i="1"/>
  <c r="E82" i="1"/>
  <c r="D82" i="1"/>
  <c r="C82" i="1"/>
  <c r="G82" i="1" s="1"/>
  <c r="Q78" i="1"/>
  <c r="P78" i="1"/>
  <c r="O78" i="1"/>
  <c r="R78" i="1" s="1"/>
  <c r="K78" i="1"/>
  <c r="J78" i="1"/>
  <c r="I78" i="1"/>
  <c r="L78" i="1" s="1"/>
  <c r="E78" i="1"/>
  <c r="D78" i="1"/>
  <c r="C78" i="1"/>
  <c r="F78" i="1" s="1"/>
  <c r="Q74" i="1"/>
  <c r="P74" i="1"/>
  <c r="O74" i="1"/>
  <c r="L74" i="1"/>
  <c r="K74" i="1"/>
  <c r="J74" i="1"/>
  <c r="I74" i="1"/>
  <c r="E74" i="1"/>
  <c r="D74" i="1"/>
  <c r="C74" i="1"/>
  <c r="Q70" i="1"/>
  <c r="P70" i="1"/>
  <c r="O70" i="1"/>
  <c r="R70" i="1" s="1"/>
  <c r="K70" i="1"/>
  <c r="J70" i="1"/>
  <c r="I70" i="1"/>
  <c r="L70" i="1" s="1"/>
  <c r="E70" i="1"/>
  <c r="D70" i="1"/>
  <c r="F70" i="1" s="1"/>
  <c r="C70" i="1"/>
  <c r="Q66" i="1"/>
  <c r="P66" i="1"/>
  <c r="O66" i="1"/>
  <c r="R66" i="1" s="1"/>
  <c r="M66" i="1"/>
  <c r="L66" i="1"/>
  <c r="K66" i="1"/>
  <c r="J66" i="1"/>
  <c r="I66" i="1"/>
  <c r="F66" i="1"/>
  <c r="E66" i="1"/>
  <c r="D66" i="1"/>
  <c r="C66" i="1"/>
  <c r="S55" i="1"/>
  <c r="T55" i="1" s="1"/>
  <c r="R55" i="1"/>
  <c r="Q55" i="1"/>
  <c r="N55" i="1"/>
  <c r="M55" i="1"/>
  <c r="L55" i="1"/>
  <c r="K55" i="1"/>
  <c r="J55" i="1"/>
  <c r="O55" i="1" s="1"/>
  <c r="E55" i="1"/>
  <c r="D55" i="1"/>
  <c r="C55" i="1"/>
  <c r="B55" i="1"/>
  <c r="F55" i="1" s="1"/>
  <c r="S49" i="1"/>
  <c r="R49" i="1"/>
  <c r="Q49" i="1"/>
  <c r="N49" i="1"/>
  <c r="M49" i="1"/>
  <c r="L49" i="1"/>
  <c r="K49" i="1"/>
  <c r="J49" i="1"/>
  <c r="G49" i="1"/>
  <c r="F49" i="1"/>
  <c r="E49" i="1"/>
  <c r="D49" i="1"/>
  <c r="C49" i="1"/>
  <c r="B49" i="1"/>
  <c r="H49" i="1" s="1"/>
  <c r="S43" i="1"/>
  <c r="T43" i="1" s="1"/>
  <c r="R43" i="1"/>
  <c r="Q43" i="1"/>
  <c r="L43" i="1"/>
  <c r="K43" i="1"/>
  <c r="J43" i="1"/>
  <c r="F43" i="1"/>
  <c r="E43" i="1"/>
  <c r="D43" i="1"/>
  <c r="C43" i="1"/>
  <c r="B43" i="1"/>
  <c r="T31" i="1"/>
  <c r="S31" i="1"/>
  <c r="R31" i="1"/>
  <c r="Q31" i="1"/>
  <c r="P31" i="1"/>
  <c r="M31" i="1"/>
  <c r="L31" i="1"/>
  <c r="K31" i="1"/>
  <c r="J31" i="1"/>
  <c r="I31" i="1"/>
  <c r="N31" i="1" s="1"/>
  <c r="F31" i="1"/>
  <c r="E31" i="1"/>
  <c r="D31" i="1"/>
  <c r="C31" i="1"/>
  <c r="B31" i="1"/>
  <c r="G31" i="1" s="1"/>
  <c r="T25" i="1"/>
  <c r="S25" i="1"/>
  <c r="R25" i="1"/>
  <c r="Q25" i="1"/>
  <c r="P25" i="1"/>
  <c r="U25" i="1" s="1"/>
  <c r="M25" i="1"/>
  <c r="L25" i="1"/>
  <c r="K25" i="1"/>
  <c r="J25" i="1"/>
  <c r="I25" i="1"/>
  <c r="F25" i="1"/>
  <c r="E25" i="1"/>
  <c r="D25" i="1"/>
  <c r="C25" i="1"/>
  <c r="B25" i="1"/>
  <c r="G25" i="1" s="1"/>
  <c r="T19" i="1"/>
  <c r="S19" i="1"/>
  <c r="R19" i="1"/>
  <c r="Q19" i="1"/>
  <c r="P19" i="1"/>
  <c r="M19" i="1"/>
  <c r="L19" i="1"/>
  <c r="K19" i="1"/>
  <c r="J19" i="1"/>
  <c r="I19" i="1"/>
  <c r="N19" i="1" s="1"/>
  <c r="E19" i="1"/>
  <c r="D19" i="1"/>
  <c r="C19" i="1"/>
  <c r="F19" i="1" s="1"/>
  <c r="B19" i="1"/>
  <c r="T13" i="1"/>
  <c r="S13" i="1"/>
  <c r="R13" i="1"/>
  <c r="Q13" i="1"/>
  <c r="P13" i="1"/>
  <c r="L13" i="1"/>
  <c r="K13" i="1"/>
  <c r="J13" i="1"/>
  <c r="I13" i="1"/>
  <c r="M13" i="1" s="1"/>
  <c r="F13" i="1"/>
  <c r="E13" i="1"/>
  <c r="D13" i="1"/>
  <c r="C13" i="1"/>
  <c r="B13" i="1"/>
  <c r="T7" i="1"/>
  <c r="S7" i="1"/>
  <c r="R7" i="1"/>
  <c r="Q7" i="1"/>
  <c r="P7" i="1"/>
  <c r="U7" i="1" s="1"/>
  <c r="K7" i="1"/>
  <c r="J7" i="1"/>
  <c r="I7" i="1"/>
  <c r="L7" i="1" s="1"/>
  <c r="F7" i="1"/>
  <c r="E7" i="1"/>
  <c r="D7" i="1"/>
  <c r="C7" i="1"/>
  <c r="B7" i="1"/>
  <c r="G7" i="1" l="1"/>
  <c r="N25" i="1"/>
  <c r="T49" i="1"/>
  <c r="O49" i="1"/>
  <c r="F107" i="1"/>
  <c r="G66" i="1"/>
  <c r="F111" i="1"/>
  <c r="U19" i="1"/>
  <c r="G43" i="1"/>
  <c r="R74" i="1"/>
  <c r="G13" i="1"/>
  <c r="U13" i="1"/>
  <c r="U31" i="1"/>
  <c r="M43" i="1"/>
  <c r="F74" i="1"/>
  <c r="L107" i="1"/>
</calcChain>
</file>

<file path=xl/sharedStrings.xml><?xml version="1.0" encoding="utf-8"?>
<sst xmlns="http://schemas.openxmlformats.org/spreadsheetml/2006/main" count="680" uniqueCount="56">
  <si>
    <t>MAP2</t>
  </si>
  <si>
    <t>DAY 0</t>
  </si>
  <si>
    <t>HN8</t>
  </si>
  <si>
    <t>N=1</t>
  </si>
  <si>
    <t>N=2</t>
  </si>
  <si>
    <t>N=3</t>
  </si>
  <si>
    <t>DAPI</t>
  </si>
  <si>
    <t>MAP2/DAPI</t>
  </si>
  <si>
    <t>HN9</t>
  </si>
  <si>
    <t>HAD2</t>
  </si>
  <si>
    <t>HAD3</t>
  </si>
  <si>
    <t>HAD4</t>
  </si>
  <si>
    <t>3D</t>
  </si>
  <si>
    <t>6WEEKS</t>
  </si>
  <si>
    <t>12WEEKS</t>
  </si>
  <si>
    <t>2D</t>
  </si>
  <si>
    <t xml:space="preserve">2D </t>
  </si>
  <si>
    <t xml:space="preserve">NESTIN </t>
  </si>
  <si>
    <t>DAY0</t>
  </si>
  <si>
    <t>NESTIN</t>
  </si>
  <si>
    <t>NES/DAPI</t>
  </si>
  <si>
    <t>6WEEK</t>
  </si>
  <si>
    <t>Avg</t>
  </si>
  <si>
    <t xml:space="preserve">3D </t>
  </si>
  <si>
    <t>NESTIN/DAPI</t>
  </si>
  <si>
    <t>B3 TUBULIN</t>
  </si>
  <si>
    <t>B3 TUBULIN/DAPI</t>
  </si>
  <si>
    <t>10823.13/11615.03</t>
  </si>
  <si>
    <t>B3TUBULIN</t>
  </si>
  <si>
    <t>B3TUBULIN/DAPI</t>
  </si>
  <si>
    <t>GFAP</t>
  </si>
  <si>
    <t>GFAP/DAPI</t>
  </si>
  <si>
    <t>3198.51/13443.59</t>
  </si>
  <si>
    <t>Slide</t>
  </si>
  <si>
    <t>DAPI area</t>
  </si>
  <si>
    <t>VGLUT area</t>
  </si>
  <si>
    <t>Btub area</t>
  </si>
  <si>
    <t>VGLUT/DAPI</t>
  </si>
  <si>
    <t>Btub/DAPI</t>
  </si>
  <si>
    <t>VGLUT/Btub</t>
  </si>
  <si>
    <t>A</t>
  </si>
  <si>
    <t>ROI1</t>
  </si>
  <si>
    <t>ROI2</t>
  </si>
  <si>
    <t>ROI3</t>
  </si>
  <si>
    <t>B</t>
  </si>
  <si>
    <t>C</t>
  </si>
  <si>
    <t>Adult pos cont</t>
  </si>
  <si>
    <t>Adult neg cont</t>
  </si>
  <si>
    <t>iPSC sec cont</t>
  </si>
  <si>
    <t>VGLUT 1</t>
  </si>
  <si>
    <t>GAD65/67</t>
  </si>
  <si>
    <t>GAD65</t>
  </si>
  <si>
    <t>B3 TUB</t>
  </si>
  <si>
    <t>GAD65/DAPI</t>
  </si>
  <si>
    <t>B3/DAPI</t>
  </si>
  <si>
    <t>GAD65/B3 TUB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</si>
</sst>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11"/>
  <sheetViews>
    <sheetView topLeftCell="A40" workbookViewId="0">
      <selection activeCell="Z114" sqref="Z114"/>
    </sheetView>
  </sheetViews>
  <sheetFormatPr defaultRowHeight="14.4" x14ac:dyDescent="0.3"/>
  <sheetData>
    <row r="1" spans="1:21" ht="18" x14ac:dyDescent="0.35">
      <c r="A1" s="3" t="s">
        <v>0</v>
      </c>
      <c r="B1" s="3" t="s">
        <v>15</v>
      </c>
      <c r="C1" s="3" t="s">
        <v>1</v>
      </c>
    </row>
    <row r="3" spans="1:21" x14ac:dyDescent="0.3">
      <c r="A3" t="s">
        <v>2</v>
      </c>
      <c r="C3" t="s">
        <v>3</v>
      </c>
      <c r="J3" t="s">
        <v>4</v>
      </c>
      <c r="Q3" t="s">
        <v>5</v>
      </c>
    </row>
    <row r="4" spans="1:21" x14ac:dyDescent="0.3">
      <c r="B4">
        <v>1</v>
      </c>
      <c r="C4">
        <v>2</v>
      </c>
      <c r="D4">
        <v>3</v>
      </c>
      <c r="E4">
        <v>4</v>
      </c>
      <c r="F4">
        <v>5</v>
      </c>
      <c r="I4">
        <v>1</v>
      </c>
      <c r="J4">
        <v>2</v>
      </c>
      <c r="K4">
        <v>3</v>
      </c>
      <c r="P4">
        <v>1</v>
      </c>
      <c r="Q4">
        <v>2</v>
      </c>
      <c r="R4">
        <v>3</v>
      </c>
      <c r="S4">
        <v>4</v>
      </c>
      <c r="T4">
        <v>5</v>
      </c>
    </row>
    <row r="5" spans="1:21" x14ac:dyDescent="0.3">
      <c r="A5" s="1" t="s">
        <v>6</v>
      </c>
      <c r="B5" s="1">
        <v>8320.0939999999991</v>
      </c>
      <c r="C5" s="1">
        <v>8124.1890000000003</v>
      </c>
      <c r="D5" s="1">
        <v>8740.6509999999998</v>
      </c>
      <c r="E5" s="1">
        <v>3490.777</v>
      </c>
      <c r="F5" s="1">
        <v>1264.7360000000001</v>
      </c>
      <c r="I5" s="1">
        <v>10108.049000000001</v>
      </c>
      <c r="J5" s="1">
        <v>9008.8940000000002</v>
      </c>
      <c r="K5" s="1">
        <v>6068.759</v>
      </c>
      <c r="P5">
        <v>9852.5149999999994</v>
      </c>
      <c r="Q5">
        <v>5728.8490000000002</v>
      </c>
      <c r="R5">
        <v>6006.02</v>
      </c>
      <c r="S5">
        <v>7672.0519999999997</v>
      </c>
      <c r="T5">
        <v>6266.5330000000004</v>
      </c>
    </row>
    <row r="6" spans="1:21" x14ac:dyDescent="0.3">
      <c r="A6" s="1" t="s">
        <v>0</v>
      </c>
      <c r="B6" s="1">
        <v>3160.741</v>
      </c>
      <c r="C6" s="1">
        <v>2092.0830000000001</v>
      </c>
      <c r="D6" s="1">
        <v>3875.5889999999999</v>
      </c>
      <c r="E6" s="1">
        <v>425.87799999999999</v>
      </c>
      <c r="F6" s="1">
        <v>291.97800000000001</v>
      </c>
      <c r="I6" s="1">
        <v>830.11900000000003</v>
      </c>
      <c r="J6" s="1">
        <v>1290.3130000000001</v>
      </c>
      <c r="K6" s="1">
        <v>814.86800000000005</v>
      </c>
      <c r="P6">
        <v>3560.59</v>
      </c>
      <c r="Q6">
        <v>3931.8670000000002</v>
      </c>
      <c r="R6">
        <v>2887.2139999999999</v>
      </c>
      <c r="S6">
        <v>4921.1099999999997</v>
      </c>
      <c r="T6">
        <v>1503.096</v>
      </c>
    </row>
    <row r="7" spans="1:21" x14ac:dyDescent="0.3">
      <c r="A7" s="1" t="s">
        <v>7</v>
      </c>
      <c r="B7" s="1">
        <f>B6/B5</f>
        <v>0.37989246275342564</v>
      </c>
      <c r="C7" s="1">
        <f>C6/C5</f>
        <v>0.25751284220492654</v>
      </c>
      <c r="D7" s="1">
        <f>D6/D5</f>
        <v>0.44339820912652844</v>
      </c>
      <c r="E7" s="1">
        <f>E6/E5</f>
        <v>0.12200091842016834</v>
      </c>
      <c r="F7" s="1">
        <f>F6/F5</f>
        <v>0.2308608278723781</v>
      </c>
      <c r="G7" s="1">
        <f>AVERAGE(B7:F7)</f>
        <v>0.28673305207548538</v>
      </c>
      <c r="I7">
        <f>I6/I5</f>
        <v>8.2124552423519112E-2</v>
      </c>
      <c r="J7">
        <f>J6/J5</f>
        <v>0.1432265714304109</v>
      </c>
      <c r="K7">
        <f>K6/K5</f>
        <v>0.13427259180995654</v>
      </c>
      <c r="L7">
        <f>AVERAGE(I7:K7)</f>
        <v>0.11987457188796219</v>
      </c>
      <c r="P7">
        <f>P6/P5</f>
        <v>0.36138894485316697</v>
      </c>
      <c r="Q7">
        <f>Q6/Q5</f>
        <v>0.68632756771910031</v>
      </c>
      <c r="R7">
        <f>R6/R5</f>
        <v>0.48072001092237449</v>
      </c>
      <c r="S7">
        <f>S6/S5</f>
        <v>0.64143334794915363</v>
      </c>
      <c r="T7">
        <f>T6/T5</f>
        <v>0.239860860861979</v>
      </c>
      <c r="U7">
        <f>AVERAGE(P7:T7)</f>
        <v>0.4819461464611548</v>
      </c>
    </row>
    <row r="9" spans="1:21" x14ac:dyDescent="0.3">
      <c r="A9" s="1" t="s">
        <v>8</v>
      </c>
      <c r="C9" t="s">
        <v>3</v>
      </c>
      <c r="J9" t="s">
        <v>4</v>
      </c>
      <c r="Q9" t="s">
        <v>5</v>
      </c>
    </row>
    <row r="10" spans="1:21" x14ac:dyDescent="0.3">
      <c r="B10">
        <v>1</v>
      </c>
      <c r="C10">
        <v>2</v>
      </c>
      <c r="D10">
        <v>3</v>
      </c>
      <c r="E10">
        <v>4</v>
      </c>
      <c r="F10">
        <v>5</v>
      </c>
      <c r="I10">
        <v>1</v>
      </c>
      <c r="J10">
        <v>2</v>
      </c>
      <c r="K10">
        <v>3</v>
      </c>
      <c r="L10">
        <v>4</v>
      </c>
      <c r="P10">
        <v>1</v>
      </c>
      <c r="Q10">
        <v>2</v>
      </c>
      <c r="R10">
        <v>3</v>
      </c>
      <c r="S10">
        <v>4</v>
      </c>
      <c r="T10">
        <v>5</v>
      </c>
    </row>
    <row r="11" spans="1:21" x14ac:dyDescent="0.3">
      <c r="A11" s="1" t="s">
        <v>6</v>
      </c>
      <c r="B11">
        <v>11227.15</v>
      </c>
      <c r="C11">
        <v>8351.1219999999994</v>
      </c>
      <c r="D11">
        <v>10602.49</v>
      </c>
      <c r="E11">
        <v>10796.037</v>
      </c>
      <c r="F11">
        <v>14501.175999999999</v>
      </c>
      <c r="I11">
        <v>21014.116999999998</v>
      </c>
      <c r="J11">
        <v>16786.115000000002</v>
      </c>
      <c r="K11">
        <v>13626.561</v>
      </c>
      <c r="L11">
        <v>10126.502</v>
      </c>
      <c r="P11">
        <v>87440.066000000006</v>
      </c>
      <c r="Q11">
        <v>9255.134</v>
      </c>
      <c r="R11">
        <v>14884.156999999999</v>
      </c>
      <c r="S11">
        <v>17084.517</v>
      </c>
      <c r="T11">
        <v>12960.370999999999</v>
      </c>
    </row>
    <row r="12" spans="1:21" x14ac:dyDescent="0.3">
      <c r="A12" s="1" t="s">
        <v>0</v>
      </c>
      <c r="B12">
        <v>138.62299999999999</v>
      </c>
      <c r="C12">
        <v>92.034999999999997</v>
      </c>
      <c r="D12">
        <v>253.89500000000001</v>
      </c>
      <c r="E12">
        <v>289.40699999999998</v>
      </c>
      <c r="F12">
        <v>1440.0119999999999</v>
      </c>
      <c r="I12">
        <v>481.64100000000002</v>
      </c>
      <c r="J12">
        <v>469.08</v>
      </c>
      <c r="K12">
        <v>471.42099999999999</v>
      </c>
      <c r="L12">
        <v>410.78800000000001</v>
      </c>
      <c r="P12">
        <v>1047.373</v>
      </c>
      <c r="Q12">
        <v>4289.9449999999997</v>
      </c>
      <c r="R12">
        <v>6065.58</v>
      </c>
      <c r="S12">
        <v>7940.558</v>
      </c>
      <c r="T12">
        <v>4108.6009999999997</v>
      </c>
    </row>
    <row r="13" spans="1:21" x14ac:dyDescent="0.3">
      <c r="A13" s="1" t="s">
        <v>7</v>
      </c>
      <c r="B13">
        <f>B12/B11</f>
        <v>1.2347122822800087E-2</v>
      </c>
      <c r="C13">
        <f>C12/C11</f>
        <v>1.1020674826687959E-2</v>
      </c>
      <c r="D13">
        <f>D12/D11</f>
        <v>2.3946733267373985E-2</v>
      </c>
      <c r="E13">
        <f>E12/E11</f>
        <v>2.680678104382191E-2</v>
      </c>
      <c r="F13">
        <f>F12/F11</f>
        <v>9.9303118588451034E-2</v>
      </c>
      <c r="G13">
        <f>AVERAGE(B13:F13)</f>
        <v>3.4684886109826993E-2</v>
      </c>
      <c r="I13">
        <f>I12/I11</f>
        <v>2.2919878099089297E-2</v>
      </c>
      <c r="J13">
        <f>J12/J11</f>
        <v>2.7944524388162476E-2</v>
      </c>
      <c r="K13">
        <f>K12/K11</f>
        <v>3.4595742829023404E-2</v>
      </c>
      <c r="L13">
        <f>L12/L11</f>
        <v>4.0565636584084019E-2</v>
      </c>
      <c r="M13">
        <f>AVERAGE(I13:L13)</f>
        <v>3.1506445475089795E-2</v>
      </c>
      <c r="P13">
        <f>P12/P11</f>
        <v>1.1978181718206846E-2</v>
      </c>
      <c r="Q13">
        <f>Q12/Q11</f>
        <v>0.46352057139313163</v>
      </c>
      <c r="R13">
        <f>R12/R11</f>
        <v>0.40751921657370316</v>
      </c>
      <c r="S13">
        <f>S12/S11</f>
        <v>0.46478094756790606</v>
      </c>
      <c r="T13">
        <f>T12/T11</f>
        <v>0.31701260712366952</v>
      </c>
      <c r="U13">
        <f>AVERAGE(P13:T13)</f>
        <v>0.33296230487532341</v>
      </c>
    </row>
    <row r="15" spans="1:21" x14ac:dyDescent="0.3">
      <c r="A15" s="1" t="s">
        <v>9</v>
      </c>
      <c r="C15" t="s">
        <v>3</v>
      </c>
      <c r="J15" t="s">
        <v>4</v>
      </c>
      <c r="Q15" t="s">
        <v>5</v>
      </c>
    </row>
    <row r="16" spans="1:21" x14ac:dyDescent="0.3">
      <c r="B16">
        <v>1</v>
      </c>
      <c r="C16">
        <v>2</v>
      </c>
      <c r="D16">
        <v>3</v>
      </c>
      <c r="E16">
        <v>4</v>
      </c>
      <c r="I16">
        <v>1</v>
      </c>
      <c r="J16">
        <v>2</v>
      </c>
      <c r="K16">
        <v>3</v>
      </c>
      <c r="L16">
        <v>4</v>
      </c>
      <c r="M16">
        <v>5</v>
      </c>
      <c r="P16">
        <v>1</v>
      </c>
      <c r="Q16">
        <v>2</v>
      </c>
      <c r="R16">
        <v>3</v>
      </c>
      <c r="S16">
        <v>4</v>
      </c>
      <c r="T16">
        <v>5</v>
      </c>
    </row>
    <row r="17" spans="1:22" x14ac:dyDescent="0.3">
      <c r="A17" s="1" t="s">
        <v>6</v>
      </c>
      <c r="B17">
        <v>6091.9129999999996</v>
      </c>
      <c r="C17">
        <v>5287.6440000000002</v>
      </c>
      <c r="D17">
        <v>6392.393</v>
      </c>
      <c r="E17">
        <v>8626.9369999999999</v>
      </c>
      <c r="I17">
        <v>3344.6149999999998</v>
      </c>
      <c r="J17">
        <v>5189.5469999999996</v>
      </c>
      <c r="K17">
        <v>4288.3370000000004</v>
      </c>
      <c r="L17">
        <v>3499.569</v>
      </c>
      <c r="M17">
        <v>4220.9530000000004</v>
      </c>
      <c r="P17">
        <v>4718.7839999999997</v>
      </c>
      <c r="Q17">
        <v>7345.4279999999999</v>
      </c>
      <c r="R17">
        <v>3499.3380000000002</v>
      </c>
      <c r="S17">
        <v>2547.6909999999998</v>
      </c>
      <c r="T17">
        <v>4560.4179999999997</v>
      </c>
    </row>
    <row r="18" spans="1:22" x14ac:dyDescent="0.3">
      <c r="A18" s="1" t="s">
        <v>0</v>
      </c>
      <c r="B18">
        <v>3445.951</v>
      </c>
      <c r="C18">
        <v>3626.29</v>
      </c>
      <c r="D18">
        <v>6022.0420000000004</v>
      </c>
      <c r="E18">
        <v>4742.0940000000001</v>
      </c>
      <c r="I18">
        <v>1489.6769999999999</v>
      </c>
      <c r="J18">
        <v>3063.7420000000002</v>
      </c>
      <c r="K18">
        <v>1423.623</v>
      </c>
      <c r="L18">
        <v>1749.4949999999999</v>
      </c>
      <c r="M18">
        <v>2545.84</v>
      </c>
      <c r="P18">
        <v>1860.317</v>
      </c>
      <c r="Q18">
        <v>2917.6379999999999</v>
      </c>
      <c r="R18">
        <v>1390.191</v>
      </c>
      <c r="S18">
        <v>1471.3409999999999</v>
      </c>
      <c r="T18">
        <v>2879.174</v>
      </c>
    </row>
    <row r="19" spans="1:22" x14ac:dyDescent="0.3">
      <c r="A19" s="1" t="s">
        <v>7</v>
      </c>
      <c r="B19">
        <f>B18/B17</f>
        <v>0.56565991667970317</v>
      </c>
      <c r="C19" s="1">
        <f>C18/C17</f>
        <v>0.68580449062001902</v>
      </c>
      <c r="D19">
        <f>D18/D17</f>
        <v>0.94206379363721859</v>
      </c>
      <c r="E19">
        <f>E18/E17</f>
        <v>0.5496845520026401</v>
      </c>
      <c r="F19">
        <f>AVERAGE(B19:E19)</f>
        <v>0.68580318823489528</v>
      </c>
      <c r="I19">
        <f>I18/I17</f>
        <v>0.44539565839416495</v>
      </c>
      <c r="J19">
        <f>J18/J17</f>
        <v>0.59036790687125495</v>
      </c>
      <c r="K19">
        <f>K18/K17</f>
        <v>0.33197554203412649</v>
      </c>
      <c r="L19">
        <f>L18/L17</f>
        <v>0.49991727552735776</v>
      </c>
      <c r="M19">
        <f>M18/M17</f>
        <v>0.6031434133476492</v>
      </c>
      <c r="N19">
        <f>AVERAGE(I19:M19)</f>
        <v>0.49415995923491068</v>
      </c>
      <c r="P19">
        <f>P18/P17</f>
        <v>0.39423652364677003</v>
      </c>
      <c r="Q19">
        <f>Q18/Q17</f>
        <v>0.39720462851177629</v>
      </c>
      <c r="R19">
        <f>R18/R17</f>
        <v>0.39727256984035264</v>
      </c>
      <c r="S19">
        <f>S18/S17</f>
        <v>0.57751940875090424</v>
      </c>
      <c r="T19">
        <f>T18/T17</f>
        <v>0.63133993419024315</v>
      </c>
      <c r="U19">
        <f>AVERAGE(P19:T19)</f>
        <v>0.47951461298800924</v>
      </c>
    </row>
    <row r="21" spans="1:22" x14ac:dyDescent="0.3">
      <c r="A21" s="1" t="s">
        <v>10</v>
      </c>
      <c r="C21" t="s">
        <v>3</v>
      </c>
      <c r="J21" t="s">
        <v>4</v>
      </c>
      <c r="Q21" t="s">
        <v>5</v>
      </c>
    </row>
    <row r="22" spans="1:22" x14ac:dyDescent="0.3">
      <c r="B22">
        <v>1</v>
      </c>
      <c r="C22">
        <v>2</v>
      </c>
      <c r="D22">
        <v>3</v>
      </c>
      <c r="E22">
        <v>4</v>
      </c>
      <c r="F22">
        <v>5</v>
      </c>
      <c r="I22">
        <v>1</v>
      </c>
      <c r="J22">
        <v>2</v>
      </c>
      <c r="K22">
        <v>3</v>
      </c>
      <c r="L22">
        <v>4</v>
      </c>
      <c r="M22">
        <v>5</v>
      </c>
      <c r="P22">
        <v>1</v>
      </c>
      <c r="Q22">
        <v>2</v>
      </c>
      <c r="R22">
        <v>3</v>
      </c>
      <c r="S22">
        <v>4</v>
      </c>
      <c r="T22">
        <v>5</v>
      </c>
    </row>
    <row r="23" spans="1:22" x14ac:dyDescent="0.3">
      <c r="A23" s="1" t="s">
        <v>6</v>
      </c>
      <c r="B23">
        <v>16862.164000000001</v>
      </c>
      <c r="C23">
        <v>12960.28</v>
      </c>
      <c r="D23">
        <v>18438.972000000002</v>
      </c>
      <c r="E23">
        <v>4467.1202000000003</v>
      </c>
      <c r="F23">
        <v>13217.144</v>
      </c>
      <c r="I23" s="1">
        <v>28570.038</v>
      </c>
      <c r="J23" s="1">
        <v>18121.999</v>
      </c>
      <c r="K23" s="1">
        <v>19857.092000000001</v>
      </c>
      <c r="L23" s="1">
        <v>16500.794000000002</v>
      </c>
      <c r="M23" s="1">
        <v>15920.367</v>
      </c>
      <c r="N23" s="1"/>
      <c r="P23" s="1">
        <v>5261.384</v>
      </c>
      <c r="Q23" s="1">
        <v>5661.9859999999999</v>
      </c>
      <c r="R23" s="1">
        <v>6047.665</v>
      </c>
      <c r="S23" s="1">
        <v>5866.9719999999998</v>
      </c>
      <c r="T23" s="1">
        <v>5585.6949999999997</v>
      </c>
      <c r="U23" s="1"/>
      <c r="V23" s="1"/>
    </row>
    <row r="24" spans="1:22" x14ac:dyDescent="0.3">
      <c r="A24" s="1" t="s">
        <v>0</v>
      </c>
      <c r="B24">
        <v>191.434</v>
      </c>
      <c r="C24">
        <v>465.82600000000002</v>
      </c>
      <c r="D24">
        <v>918.52</v>
      </c>
      <c r="E24">
        <v>995.25</v>
      </c>
      <c r="F24">
        <v>568.25199999999995</v>
      </c>
      <c r="I24" s="1">
        <v>10015.162</v>
      </c>
      <c r="J24" s="1">
        <v>3894.56</v>
      </c>
      <c r="K24" s="1">
        <v>4100.067</v>
      </c>
      <c r="L24" s="1">
        <v>6668.06</v>
      </c>
      <c r="M24" s="1">
        <v>6184.2259999999997</v>
      </c>
      <c r="N24" s="1"/>
      <c r="P24" s="1">
        <v>3009.0830000000001</v>
      </c>
      <c r="Q24" s="1">
        <v>1176.992</v>
      </c>
      <c r="R24" s="1">
        <v>3219.4479999999999</v>
      </c>
      <c r="S24" s="1">
        <v>2273.0659999999998</v>
      </c>
      <c r="T24" s="1">
        <v>1713.345</v>
      </c>
      <c r="U24" s="1"/>
      <c r="V24" s="1"/>
    </row>
    <row r="25" spans="1:22" x14ac:dyDescent="0.3">
      <c r="A25" s="1" t="s">
        <v>7</v>
      </c>
      <c r="B25">
        <f>B24/B23</f>
        <v>1.1352872620619748E-2</v>
      </c>
      <c r="C25">
        <f>C24/C23</f>
        <v>3.5942587660143147E-2</v>
      </c>
      <c r="D25">
        <f>D24/D23</f>
        <v>4.9814056879092822E-2</v>
      </c>
      <c r="E25">
        <f>E24/E23</f>
        <v>0.22279454221983996</v>
      </c>
      <c r="F25">
        <f>F24/F23</f>
        <v>4.2993554432031608E-2</v>
      </c>
      <c r="G25">
        <f>AVERAGE(B25:F25)</f>
        <v>7.2579522762345458E-2</v>
      </c>
      <c r="I25" s="1">
        <f>I24/I23</f>
        <v>0.35054773115807547</v>
      </c>
      <c r="J25" s="1">
        <f>J24/J23</f>
        <v>0.21490785867497289</v>
      </c>
      <c r="K25" s="1">
        <f>K24/K23</f>
        <v>0.20647872306780871</v>
      </c>
      <c r="L25" s="1">
        <f>L24/L23</f>
        <v>0.4041054024430582</v>
      </c>
      <c r="M25" s="1">
        <f>M24/M23</f>
        <v>0.38844745224780308</v>
      </c>
      <c r="N25" s="1">
        <f>AVERAGE(I25:M25)</f>
        <v>0.3128974335183437</v>
      </c>
      <c r="P25" s="1">
        <f>P24/P23</f>
        <v>0.57191852942115617</v>
      </c>
      <c r="Q25" s="1">
        <f>Q24/Q23</f>
        <v>0.20787617630986724</v>
      </c>
      <c r="R25" s="1">
        <f>R24/R23</f>
        <v>0.53234562430293342</v>
      </c>
      <c r="S25" s="1">
        <f>S24/S23</f>
        <v>0.38743426762561672</v>
      </c>
      <c r="T25" s="1">
        <f>T24/T23</f>
        <v>0.30673801559161396</v>
      </c>
      <c r="U25" s="1">
        <f>AVERAGE(P25:T25)</f>
        <v>0.40126252265023749</v>
      </c>
      <c r="V25" s="1"/>
    </row>
    <row r="26" spans="1:22" x14ac:dyDescent="0.3">
      <c r="I26" s="1"/>
      <c r="J26" s="1"/>
      <c r="K26" s="1"/>
      <c r="L26" s="1"/>
      <c r="M26" s="1"/>
      <c r="N26" s="1"/>
      <c r="P26" s="1"/>
      <c r="Q26" s="1"/>
      <c r="R26" s="1"/>
      <c r="S26" s="1"/>
      <c r="T26" s="1"/>
      <c r="U26" s="1"/>
      <c r="V26" s="1"/>
    </row>
    <row r="27" spans="1:22" x14ac:dyDescent="0.3">
      <c r="A27" s="1" t="s">
        <v>11</v>
      </c>
      <c r="C27" t="s">
        <v>3</v>
      </c>
      <c r="J27" t="s">
        <v>4</v>
      </c>
      <c r="Q27" t="s">
        <v>5</v>
      </c>
      <c r="V27" s="1"/>
    </row>
    <row r="28" spans="1:22" x14ac:dyDescent="0.3">
      <c r="B28">
        <v>1</v>
      </c>
      <c r="C28">
        <v>2</v>
      </c>
      <c r="D28">
        <v>3</v>
      </c>
      <c r="E28">
        <v>4</v>
      </c>
      <c r="F28">
        <v>5</v>
      </c>
      <c r="I28">
        <v>1</v>
      </c>
      <c r="J28">
        <v>2</v>
      </c>
      <c r="K28">
        <v>3</v>
      </c>
      <c r="L28">
        <v>4</v>
      </c>
      <c r="M28">
        <v>5</v>
      </c>
      <c r="P28">
        <v>1</v>
      </c>
      <c r="Q28">
        <v>2</v>
      </c>
      <c r="R28">
        <v>3</v>
      </c>
      <c r="S28">
        <v>4</v>
      </c>
      <c r="T28">
        <v>5</v>
      </c>
    </row>
    <row r="29" spans="1:22" x14ac:dyDescent="0.3">
      <c r="A29" s="1" t="s">
        <v>6</v>
      </c>
      <c r="B29" s="1">
        <v>3045.8119999999999</v>
      </c>
      <c r="C29" s="1">
        <v>1521.778</v>
      </c>
      <c r="D29" s="1">
        <v>3692.3510000000001</v>
      </c>
      <c r="E29" s="1">
        <v>4595.1220000000003</v>
      </c>
      <c r="F29" s="1">
        <v>5470.8239999999996</v>
      </c>
      <c r="G29" s="1"/>
      <c r="I29" s="1">
        <v>7638.6779999999999</v>
      </c>
      <c r="J29" s="1">
        <v>4041.4169999999999</v>
      </c>
      <c r="K29" s="1">
        <v>4115.5680000000002</v>
      </c>
      <c r="L29" s="1">
        <v>4586.9660000000003</v>
      </c>
      <c r="M29" s="1">
        <v>3844.297</v>
      </c>
      <c r="N29" s="1"/>
      <c r="P29" s="1">
        <v>7679.2240000000002</v>
      </c>
      <c r="Q29" s="1">
        <v>5025.6270000000004</v>
      </c>
      <c r="R29" s="1">
        <v>6080.1139999999996</v>
      </c>
      <c r="S29" s="1">
        <v>5415.76</v>
      </c>
      <c r="T29" s="1">
        <v>4722.8329999999996</v>
      </c>
      <c r="U29" s="1"/>
      <c r="V29" s="1"/>
    </row>
    <row r="30" spans="1:22" x14ac:dyDescent="0.3">
      <c r="A30" s="1" t="s">
        <v>0</v>
      </c>
      <c r="B30" s="1">
        <v>1359.5940000000001</v>
      </c>
      <c r="C30" s="1">
        <v>984.73099999999999</v>
      </c>
      <c r="D30" s="1">
        <v>778.93499999999995</v>
      </c>
      <c r="E30" s="1">
        <v>1609.5219999999999</v>
      </c>
      <c r="F30" s="1">
        <v>1894.559</v>
      </c>
      <c r="G30" s="1"/>
      <c r="I30" s="1">
        <v>2008.0409999999999</v>
      </c>
      <c r="J30" s="1">
        <v>1856.673</v>
      </c>
      <c r="K30" s="1">
        <v>1704.9580000000001</v>
      </c>
      <c r="L30" s="1">
        <v>1858.6980000000001</v>
      </c>
      <c r="M30" s="1">
        <v>1615.0170000000001</v>
      </c>
      <c r="N30" s="1"/>
      <c r="P30" s="1">
        <v>3216.0360000000001</v>
      </c>
      <c r="Q30" s="1">
        <v>2072.3020000000001</v>
      </c>
      <c r="R30" s="1">
        <v>2737.9859999999999</v>
      </c>
      <c r="S30" s="1">
        <v>2389.672</v>
      </c>
      <c r="T30" s="1">
        <v>1969.288</v>
      </c>
      <c r="U30" s="1"/>
      <c r="V30" s="1"/>
    </row>
    <row r="31" spans="1:22" x14ac:dyDescent="0.3">
      <c r="A31" s="1" t="s">
        <v>7</v>
      </c>
      <c r="B31" s="1">
        <f>B30/B29</f>
        <v>0.44638145755548936</v>
      </c>
      <c r="C31" s="1">
        <f>C30/C29</f>
        <v>0.64709241426804698</v>
      </c>
      <c r="D31" s="1">
        <f>D30/D29</f>
        <v>0.2109590881256955</v>
      </c>
      <c r="E31" s="1">
        <f>E30/E29</f>
        <v>0.3502675228209392</v>
      </c>
      <c r="F31" s="1">
        <f>F30/F29</f>
        <v>0.34630231204659484</v>
      </c>
      <c r="G31" s="1">
        <f>AVERAGE(B31:F31)</f>
        <v>0.40020055896335316</v>
      </c>
      <c r="I31" s="1">
        <f>I30/I29</f>
        <v>0.26287807916500733</v>
      </c>
      <c r="J31" s="1">
        <f>J30/J29</f>
        <v>0.4594113896190371</v>
      </c>
      <c r="K31" s="1">
        <f>K30/K29</f>
        <v>0.41427039961434242</v>
      </c>
      <c r="L31" s="1">
        <f>L30/L29</f>
        <v>0.40521294467846503</v>
      </c>
      <c r="M31" s="1">
        <f>M30/M29</f>
        <v>0.42010723937302452</v>
      </c>
      <c r="N31" s="1">
        <f>AVERAGE(I31:M31)</f>
        <v>0.39237601048997528</v>
      </c>
      <c r="P31" s="1">
        <f>P30/P29</f>
        <v>0.41879700344722331</v>
      </c>
      <c r="Q31" s="1">
        <f>Q30/Q29</f>
        <v>0.41234695690706852</v>
      </c>
      <c r="R31" s="1">
        <f>R30/R29</f>
        <v>0.45031820127056832</v>
      </c>
      <c r="S31" s="1">
        <f>S30/S29</f>
        <v>0.44124407285404077</v>
      </c>
      <c r="T31" s="1">
        <f>T30/T29</f>
        <v>0.41697176249933043</v>
      </c>
      <c r="U31" s="1">
        <f>AVERAGE(P31:T31)</f>
        <v>0.42793559939564629</v>
      </c>
      <c r="V31" s="1"/>
    </row>
    <row r="32" spans="1:22" x14ac:dyDescent="0.3">
      <c r="B32" s="1"/>
      <c r="C32" s="1"/>
      <c r="D32" s="1"/>
      <c r="E32" s="1"/>
      <c r="F32" s="1"/>
      <c r="G32" s="1"/>
      <c r="I32" s="1"/>
      <c r="J32" s="1"/>
      <c r="K32" s="1"/>
      <c r="L32" s="1"/>
      <c r="M32" s="1"/>
      <c r="N32" s="1"/>
      <c r="P32" s="1"/>
      <c r="Q32" s="1"/>
      <c r="R32" s="1"/>
      <c r="S32" s="1"/>
      <c r="T32" s="1"/>
      <c r="U32" s="1"/>
      <c r="V32" s="1"/>
    </row>
    <row r="33" spans="1:22" x14ac:dyDescent="0.3">
      <c r="B33" s="1"/>
      <c r="C33" s="1"/>
      <c r="D33" s="1"/>
      <c r="E33" s="1"/>
      <c r="F33" s="1"/>
      <c r="G33" s="1"/>
      <c r="I33" s="1"/>
      <c r="J33" s="1"/>
      <c r="K33" s="1"/>
      <c r="L33" s="1"/>
      <c r="M33" s="1"/>
      <c r="N33" s="1"/>
      <c r="P33" s="1"/>
      <c r="Q33" s="1"/>
      <c r="R33" s="1"/>
      <c r="S33" s="1"/>
      <c r="T33" s="1"/>
      <c r="U33" s="1"/>
      <c r="V33" s="1"/>
    </row>
    <row r="37" spans="1:22" ht="18" x14ac:dyDescent="0.35">
      <c r="A37" s="3" t="s">
        <v>0</v>
      </c>
      <c r="B37" s="3" t="s">
        <v>16</v>
      </c>
      <c r="C37" s="3" t="s">
        <v>13</v>
      </c>
      <c r="D37" s="3"/>
      <c r="E37" s="3"/>
    </row>
    <row r="39" spans="1:22" x14ac:dyDescent="0.3">
      <c r="A39" t="s">
        <v>2</v>
      </c>
      <c r="C39" t="s">
        <v>3</v>
      </c>
      <c r="K39" t="s">
        <v>4</v>
      </c>
      <c r="R39" t="s">
        <v>5</v>
      </c>
    </row>
    <row r="40" spans="1:22" x14ac:dyDescent="0.3">
      <c r="B40">
        <v>1</v>
      </c>
      <c r="C40">
        <v>2</v>
      </c>
      <c r="D40">
        <v>3</v>
      </c>
      <c r="E40">
        <v>4</v>
      </c>
      <c r="F40">
        <v>5</v>
      </c>
      <c r="J40">
        <v>1</v>
      </c>
      <c r="K40">
        <v>2</v>
      </c>
      <c r="L40">
        <v>3</v>
      </c>
      <c r="Q40">
        <v>1</v>
      </c>
      <c r="R40">
        <v>2</v>
      </c>
      <c r="S40">
        <v>3</v>
      </c>
    </row>
    <row r="41" spans="1:22" x14ac:dyDescent="0.3">
      <c r="A41" s="1" t="s">
        <v>6</v>
      </c>
      <c r="B41" s="1">
        <v>11435.655000000001</v>
      </c>
      <c r="C41" s="1">
        <v>19192.833999999999</v>
      </c>
      <c r="D41" s="1">
        <v>10572.002</v>
      </c>
      <c r="E41" s="1">
        <v>13294.106</v>
      </c>
      <c r="F41" s="1">
        <v>14601.888999999999</v>
      </c>
      <c r="G41" s="1"/>
      <c r="J41" s="1">
        <v>10581.880999999999</v>
      </c>
      <c r="K41" s="1">
        <v>19083.074000000001</v>
      </c>
      <c r="L41" s="1">
        <v>16816.775000000001</v>
      </c>
      <c r="M41" s="1"/>
      <c r="Q41" s="1">
        <v>9896.6470000000008</v>
      </c>
      <c r="R41" s="1">
        <v>7442.2525000000005</v>
      </c>
      <c r="S41" s="1">
        <v>8277.64</v>
      </c>
      <c r="T41" s="1"/>
    </row>
    <row r="42" spans="1:22" x14ac:dyDescent="0.3">
      <c r="A42" s="1" t="s">
        <v>0</v>
      </c>
      <c r="B42" s="1">
        <v>7622.7240000000002</v>
      </c>
      <c r="C42" s="1">
        <v>7555.3530000000001</v>
      </c>
      <c r="D42" s="1">
        <v>7261.2079999999996</v>
      </c>
      <c r="E42" s="1">
        <v>9081.5190000000002</v>
      </c>
      <c r="F42" s="1">
        <v>10256.218000000001</v>
      </c>
      <c r="G42" s="1"/>
      <c r="J42" s="1">
        <v>9165.777</v>
      </c>
      <c r="K42" s="1">
        <v>9042.6929999999993</v>
      </c>
      <c r="L42" s="1">
        <v>13026.27</v>
      </c>
      <c r="M42" s="1"/>
      <c r="Q42" s="1">
        <v>5914.12</v>
      </c>
      <c r="R42" s="1">
        <v>1989.596</v>
      </c>
      <c r="S42" s="1">
        <v>6008.4629999999997</v>
      </c>
      <c r="T42" s="1"/>
    </row>
    <row r="43" spans="1:22" x14ac:dyDescent="0.3">
      <c r="A43" s="1" t="s">
        <v>7</v>
      </c>
      <c r="B43" s="1">
        <f>B42/B41</f>
        <v>0.66657519835986656</v>
      </c>
      <c r="C43" s="1">
        <f>C42/C41</f>
        <v>0.39365489223738404</v>
      </c>
      <c r="D43" s="1">
        <f>D42/D41</f>
        <v>0.6868337709357224</v>
      </c>
      <c r="E43" s="1">
        <f>E42/E41</f>
        <v>0.68312370910838238</v>
      </c>
      <c r="F43" s="1">
        <f>F42/F41</f>
        <v>0.7023898072365844</v>
      </c>
      <c r="G43" s="1">
        <f>AVERAGE(B43:F43)</f>
        <v>0.62651547557558795</v>
      </c>
      <c r="J43" s="1">
        <f>J42/J41</f>
        <v>0.86617653326473809</v>
      </c>
      <c r="K43" s="1">
        <f>K42/K41</f>
        <v>0.47385934781786199</v>
      </c>
      <c r="L43" s="1">
        <f>L42/L41</f>
        <v>0.77459976719674251</v>
      </c>
      <c r="M43" s="1">
        <f>AVERAGE(J43:L43)</f>
        <v>0.70487854942644745</v>
      </c>
      <c r="Q43" s="1">
        <f>Q42/Q41</f>
        <v>0.59758825388032932</v>
      </c>
      <c r="R43" s="1">
        <f>R42/R41</f>
        <v>0.26733787922406554</v>
      </c>
      <c r="S43" s="1">
        <f>S42/S41</f>
        <v>0.72586667214326794</v>
      </c>
      <c r="T43" s="1">
        <f>AVERAGE(Q43:S43)</f>
        <v>0.53026426841588759</v>
      </c>
    </row>
    <row r="44" spans="1:22" x14ac:dyDescent="0.3">
      <c r="B44" s="1"/>
      <c r="C44" s="1"/>
      <c r="D44" s="1"/>
      <c r="E44" s="1"/>
      <c r="F44" s="1"/>
      <c r="G44" s="1"/>
      <c r="J44" s="1"/>
      <c r="K44" s="1"/>
      <c r="L44" s="1"/>
      <c r="M44" s="1"/>
    </row>
    <row r="45" spans="1:22" x14ac:dyDescent="0.3">
      <c r="A45" s="1" t="s">
        <v>8</v>
      </c>
      <c r="C45" t="s">
        <v>3</v>
      </c>
      <c r="K45" t="s">
        <v>4</v>
      </c>
      <c r="R45" t="s">
        <v>5</v>
      </c>
    </row>
    <row r="46" spans="1:22" x14ac:dyDescent="0.3">
      <c r="B46">
        <v>1</v>
      </c>
      <c r="C46">
        <v>2</v>
      </c>
      <c r="D46">
        <v>3</v>
      </c>
      <c r="E46">
        <v>4</v>
      </c>
      <c r="F46">
        <v>5</v>
      </c>
      <c r="G46">
        <v>6</v>
      </c>
      <c r="J46">
        <v>1</v>
      </c>
      <c r="K46">
        <v>2</v>
      </c>
      <c r="L46">
        <v>3</v>
      </c>
      <c r="M46">
        <v>4</v>
      </c>
      <c r="N46">
        <v>5</v>
      </c>
      <c r="Q46">
        <v>1</v>
      </c>
      <c r="R46">
        <v>2</v>
      </c>
      <c r="S46">
        <v>3</v>
      </c>
    </row>
    <row r="47" spans="1:22" x14ac:dyDescent="0.3">
      <c r="A47" s="1" t="s">
        <v>6</v>
      </c>
      <c r="B47" s="1">
        <v>13030.22</v>
      </c>
      <c r="C47" s="1">
        <v>2657.5309999999999</v>
      </c>
      <c r="D47" s="1">
        <v>14068.807000000001</v>
      </c>
      <c r="E47" s="1">
        <v>9710.1759999999995</v>
      </c>
      <c r="F47" s="1">
        <v>9972.2350000000006</v>
      </c>
      <c r="G47" s="1">
        <v>14414.28</v>
      </c>
      <c r="H47" s="1"/>
      <c r="I47" s="1"/>
      <c r="J47" s="1">
        <v>11090.24</v>
      </c>
      <c r="K47" s="1">
        <v>5556.1229999999996</v>
      </c>
      <c r="L47" s="1">
        <v>5820.2110000000002</v>
      </c>
      <c r="M47" s="1">
        <v>6097.2020000000002</v>
      </c>
      <c r="N47" s="1">
        <v>6306.0150000000003</v>
      </c>
      <c r="O47" s="1"/>
      <c r="Q47" s="1">
        <v>20523.175999999999</v>
      </c>
      <c r="R47" s="1">
        <v>17424.151999999998</v>
      </c>
      <c r="S47" s="1">
        <v>19774.607</v>
      </c>
      <c r="T47" s="1"/>
    </row>
    <row r="48" spans="1:22" x14ac:dyDescent="0.3">
      <c r="A48" s="1" t="s">
        <v>0</v>
      </c>
      <c r="B48" s="1">
        <v>2036.239</v>
      </c>
      <c r="C48" s="1">
        <v>2013.5160000000001</v>
      </c>
      <c r="D48" s="1">
        <v>3384.4450000000002</v>
      </c>
      <c r="E48" s="1">
        <v>2868.72</v>
      </c>
      <c r="F48" s="1">
        <v>7526.5780000000004</v>
      </c>
      <c r="G48" s="1">
        <v>6911.0529999999999</v>
      </c>
      <c r="H48" s="1"/>
      <c r="I48" s="1"/>
      <c r="J48" s="1">
        <v>1743.8679999999999</v>
      </c>
      <c r="K48" s="1">
        <v>679.71799999999996</v>
      </c>
      <c r="L48" s="1">
        <v>1299.7139999999999</v>
      </c>
      <c r="M48" s="1">
        <v>661.74199999999996</v>
      </c>
      <c r="N48" s="1">
        <v>598.81700000000001</v>
      </c>
      <c r="O48" s="1"/>
      <c r="Q48" s="1">
        <v>11017.39</v>
      </c>
      <c r="R48" s="1">
        <v>1007.52</v>
      </c>
      <c r="S48" s="1">
        <v>10666.328</v>
      </c>
      <c r="T48" s="1"/>
    </row>
    <row r="49" spans="1:21" x14ac:dyDescent="0.3">
      <c r="A49" s="1" t="s">
        <v>7</v>
      </c>
      <c r="B49" s="1">
        <f t="shared" ref="B49:G49" si="0">B48/B47</f>
        <v>0.15627050042132828</v>
      </c>
      <c r="C49" s="1">
        <f t="shared" si="0"/>
        <v>0.75766416271343595</v>
      </c>
      <c r="D49" s="1">
        <f t="shared" si="0"/>
        <v>0.24056375213619746</v>
      </c>
      <c r="E49" s="1">
        <f t="shared" si="0"/>
        <v>0.29543439789350884</v>
      </c>
      <c r="F49" s="1">
        <f t="shared" si="0"/>
        <v>0.75475337273941101</v>
      </c>
      <c r="G49" s="1">
        <f t="shared" si="0"/>
        <v>0.4794587728280566</v>
      </c>
      <c r="H49" s="1">
        <f>AVERAGE(B49:G49)</f>
        <v>0.44735749312198969</v>
      </c>
      <c r="I49" s="1"/>
      <c r="J49" s="1">
        <f>J48/J47</f>
        <v>0.15724348616441122</v>
      </c>
      <c r="K49" s="1">
        <f t="shared" ref="K49:N49" si="1">K48/K47</f>
        <v>0.12233674452491422</v>
      </c>
      <c r="L49" s="1">
        <f t="shared" si="1"/>
        <v>0.22331046073759181</v>
      </c>
      <c r="M49" s="1">
        <f t="shared" si="1"/>
        <v>0.1085320775004666</v>
      </c>
      <c r="N49" s="1">
        <f t="shared" si="1"/>
        <v>9.4959653600570251E-2</v>
      </c>
      <c r="O49" s="1">
        <f>AVERAGE(J49:N49)</f>
        <v>0.14127648450559083</v>
      </c>
      <c r="Q49" s="1">
        <f>Q48/Q47</f>
        <v>0.53682675624864296</v>
      </c>
      <c r="R49" s="1">
        <f>R48/R47</f>
        <v>5.7823187033721933E-2</v>
      </c>
      <c r="S49" s="1">
        <f>S48/S47</f>
        <v>0.53939519506000799</v>
      </c>
      <c r="T49" s="1">
        <f>AVERAGE(Q49:S49)</f>
        <v>0.37801504611412429</v>
      </c>
    </row>
    <row r="50" spans="1:21" x14ac:dyDescent="0.3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Q50" s="1"/>
      <c r="R50" s="1"/>
      <c r="S50" s="1"/>
      <c r="T50" s="1"/>
    </row>
    <row r="51" spans="1:21" x14ac:dyDescent="0.3">
      <c r="A51" s="1" t="s">
        <v>10</v>
      </c>
      <c r="C51" t="s">
        <v>3</v>
      </c>
      <c r="K51" t="s">
        <v>4</v>
      </c>
      <c r="R51" t="s">
        <v>5</v>
      </c>
    </row>
    <row r="52" spans="1:21" x14ac:dyDescent="0.3">
      <c r="B52">
        <v>1</v>
      </c>
      <c r="C52">
        <v>2</v>
      </c>
      <c r="D52">
        <v>3</v>
      </c>
      <c r="E52">
        <v>4</v>
      </c>
      <c r="J52">
        <v>1</v>
      </c>
      <c r="K52">
        <v>2</v>
      </c>
      <c r="L52">
        <v>3</v>
      </c>
      <c r="M52">
        <v>4</v>
      </c>
      <c r="N52">
        <v>5</v>
      </c>
      <c r="Q52">
        <v>1</v>
      </c>
      <c r="R52">
        <v>2</v>
      </c>
      <c r="S52">
        <v>3</v>
      </c>
    </row>
    <row r="53" spans="1:21" x14ac:dyDescent="0.3">
      <c r="A53" s="1" t="s">
        <v>6</v>
      </c>
      <c r="B53" s="1">
        <v>10159.673000000001</v>
      </c>
      <c r="C53" s="1">
        <v>2495.6709999999998</v>
      </c>
      <c r="D53" s="1">
        <v>6309.6869999999999</v>
      </c>
      <c r="E53" s="1">
        <v>6025.99</v>
      </c>
      <c r="G53" s="1"/>
      <c r="J53" s="1">
        <v>9762.9869999999992</v>
      </c>
      <c r="K53" s="1">
        <v>4667.3360000000002</v>
      </c>
      <c r="L53" s="1">
        <v>6504.6620000000003</v>
      </c>
      <c r="M53" s="1">
        <v>3254.7860000000001</v>
      </c>
      <c r="N53" s="1">
        <v>2479.1709999999998</v>
      </c>
      <c r="O53" s="1"/>
      <c r="Q53" s="1">
        <v>14180.473</v>
      </c>
      <c r="R53" s="1">
        <v>12386.036</v>
      </c>
      <c r="S53" s="1">
        <v>19397.089</v>
      </c>
      <c r="T53" s="1"/>
      <c r="U53" s="1"/>
    </row>
    <row r="54" spans="1:21" x14ac:dyDescent="0.3">
      <c r="A54" s="1" t="s">
        <v>0</v>
      </c>
      <c r="B54" s="1">
        <v>4502.9639999999999</v>
      </c>
      <c r="C54" s="1">
        <v>273.935</v>
      </c>
      <c r="D54" s="1">
        <v>652.63599999999997</v>
      </c>
      <c r="E54" s="1">
        <v>1147.0650000000001</v>
      </c>
      <c r="G54" s="1"/>
      <c r="J54" s="1">
        <v>3166.0630000000001</v>
      </c>
      <c r="K54" s="1">
        <v>2072.4940000000001</v>
      </c>
      <c r="L54" s="1">
        <v>4392.26</v>
      </c>
      <c r="M54" s="1">
        <v>1904.239</v>
      </c>
      <c r="N54" s="1">
        <v>2248.5700000000002</v>
      </c>
      <c r="O54" s="1"/>
      <c r="Q54" s="1">
        <v>11667.138999999999</v>
      </c>
      <c r="R54" s="1">
        <v>7923.7150000000001</v>
      </c>
      <c r="S54" s="1">
        <v>5762.1080000000002</v>
      </c>
      <c r="T54" s="1"/>
      <c r="U54" s="1"/>
    </row>
    <row r="55" spans="1:21" x14ac:dyDescent="0.3">
      <c r="A55" s="1" t="s">
        <v>7</v>
      </c>
      <c r="B55" s="1">
        <f>B54/B53</f>
        <v>0.44321938314353226</v>
      </c>
      <c r="C55" s="1">
        <f>C54/C53</f>
        <v>0.10976406745921238</v>
      </c>
      <c r="D55" s="1">
        <f>D54/D53</f>
        <v>0.10343397382469209</v>
      </c>
      <c r="E55" s="1">
        <f>E54/E53</f>
        <v>0.19035295445229747</v>
      </c>
      <c r="F55" s="1">
        <f>AVERAGE(B55:E55)</f>
        <v>0.21169259471993357</v>
      </c>
      <c r="G55" s="1"/>
      <c r="J55" s="1">
        <f>J54/J53</f>
        <v>0.32429245270940138</v>
      </c>
      <c r="K55" s="1">
        <f>K54/K53</f>
        <v>0.44404216880893083</v>
      </c>
      <c r="L55" s="1">
        <f>L54/L53</f>
        <v>0.67524799905052713</v>
      </c>
      <c r="M55" s="1">
        <f>M54/M53</f>
        <v>0.58505812670940582</v>
      </c>
      <c r="N55" s="1">
        <f>N54/N53</f>
        <v>0.90698463316971689</v>
      </c>
      <c r="O55" s="1">
        <f>AVERAGE(J55:N55)</f>
        <v>0.58712507608959652</v>
      </c>
      <c r="Q55" s="1">
        <f>Q54/Q53</f>
        <v>0.82276091918795646</v>
      </c>
      <c r="R55" s="1">
        <f>R54/R53</f>
        <v>0.63972969237292709</v>
      </c>
      <c r="S55" s="1">
        <f>S54/S53</f>
        <v>0.29706045066865444</v>
      </c>
      <c r="T55" s="1">
        <f>AVERAGE(Q55:S55)</f>
        <v>0.58651702074317935</v>
      </c>
      <c r="U55" s="1"/>
    </row>
    <row r="56" spans="1:21" x14ac:dyDescent="0.3">
      <c r="B56" s="1"/>
      <c r="C56" s="1"/>
      <c r="D56" s="1"/>
      <c r="E56" s="1"/>
      <c r="F56" s="1"/>
      <c r="G56" s="1"/>
      <c r="J56" s="1"/>
      <c r="K56" s="1"/>
      <c r="L56" s="1"/>
      <c r="M56" s="1"/>
      <c r="N56" s="1"/>
      <c r="O56" s="1"/>
      <c r="Q56" s="1"/>
      <c r="R56" s="1"/>
      <c r="S56" s="1"/>
      <c r="T56" s="1"/>
      <c r="U56" s="1"/>
    </row>
    <row r="57" spans="1:21" x14ac:dyDescent="0.3">
      <c r="B57" s="1"/>
      <c r="C57" s="1"/>
      <c r="D57" s="1"/>
      <c r="E57" s="1"/>
      <c r="F57" s="1"/>
      <c r="G57" s="1"/>
      <c r="J57" s="1"/>
      <c r="K57" s="1"/>
      <c r="L57" s="1"/>
      <c r="M57" s="1"/>
      <c r="N57" s="1"/>
      <c r="O57" s="1"/>
      <c r="Q57" s="1"/>
      <c r="R57" s="1"/>
      <c r="S57" s="1"/>
      <c r="T57" s="1"/>
      <c r="U57" s="1"/>
    </row>
    <row r="58" spans="1:21" x14ac:dyDescent="0.3">
      <c r="A58" s="1"/>
    </row>
    <row r="60" spans="1:21" ht="18" x14ac:dyDescent="0.35">
      <c r="A60" s="3" t="s">
        <v>0</v>
      </c>
      <c r="B60" s="3" t="s">
        <v>12</v>
      </c>
      <c r="C60" s="3" t="s">
        <v>13</v>
      </c>
      <c r="D60" s="3"/>
      <c r="E60" s="3"/>
    </row>
    <row r="62" spans="1:21" x14ac:dyDescent="0.3">
      <c r="D62" t="s">
        <v>3</v>
      </c>
      <c r="K62" t="s">
        <v>4</v>
      </c>
      <c r="Q62" t="s">
        <v>5</v>
      </c>
    </row>
    <row r="63" spans="1:21" x14ac:dyDescent="0.3">
      <c r="C63">
        <v>1</v>
      </c>
      <c r="D63">
        <v>2</v>
      </c>
      <c r="E63" s="1">
        <v>3</v>
      </c>
      <c r="F63" s="1">
        <v>4</v>
      </c>
      <c r="G63" s="1"/>
      <c r="H63" s="1"/>
      <c r="I63" s="1">
        <v>1</v>
      </c>
      <c r="J63" s="1">
        <v>2</v>
      </c>
      <c r="K63" s="1">
        <v>3</v>
      </c>
      <c r="L63" s="1">
        <v>4</v>
      </c>
      <c r="M63" s="1"/>
      <c r="N63" s="1"/>
      <c r="O63" s="1">
        <v>1</v>
      </c>
      <c r="P63" s="1">
        <v>2</v>
      </c>
      <c r="Q63" s="1">
        <v>3</v>
      </c>
      <c r="R63" s="1"/>
    </row>
    <row r="64" spans="1:21" x14ac:dyDescent="0.3">
      <c r="A64" t="s">
        <v>2</v>
      </c>
      <c r="B64" t="s">
        <v>6</v>
      </c>
      <c r="C64">
        <v>10368.74</v>
      </c>
      <c r="D64">
        <v>14835.050999999999</v>
      </c>
      <c r="E64">
        <v>14926.380999999999</v>
      </c>
      <c r="F64">
        <v>9966.1129999999994</v>
      </c>
      <c r="I64">
        <v>20634.697</v>
      </c>
      <c r="J64">
        <v>15268.505999999999</v>
      </c>
      <c r="K64">
        <v>14776.17</v>
      </c>
      <c r="L64">
        <v>21875.833999999999</v>
      </c>
      <c r="O64">
        <v>12062.013999999999</v>
      </c>
      <c r="P64">
        <v>18067.167000000001</v>
      </c>
      <c r="Q64">
        <v>17056.234</v>
      </c>
    </row>
    <row r="65" spans="1:19" x14ac:dyDescent="0.3">
      <c r="B65" t="s">
        <v>0</v>
      </c>
      <c r="C65">
        <v>17027.544999999998</v>
      </c>
      <c r="D65">
        <v>10911.687</v>
      </c>
      <c r="E65">
        <v>14015.975</v>
      </c>
      <c r="F65">
        <v>7825.1549999999997</v>
      </c>
      <c r="I65">
        <v>16026.793</v>
      </c>
      <c r="J65">
        <v>24685.657999999999</v>
      </c>
      <c r="K65">
        <v>17311.194</v>
      </c>
      <c r="L65">
        <v>15464.643</v>
      </c>
      <c r="O65">
        <v>14130.614</v>
      </c>
      <c r="P65">
        <v>18394.190999999999</v>
      </c>
      <c r="Q65">
        <v>17241.431</v>
      </c>
    </row>
    <row r="66" spans="1:19" x14ac:dyDescent="0.3">
      <c r="B66" t="s">
        <v>7</v>
      </c>
      <c r="C66">
        <f>C65/C64</f>
        <v>1.6422000165883222</v>
      </c>
      <c r="D66">
        <f t="shared" ref="D66:F66" si="2">D65/D64</f>
        <v>0.73553417511001484</v>
      </c>
      <c r="E66">
        <f t="shared" si="2"/>
        <v>0.93900691667993741</v>
      </c>
      <c r="F66">
        <f t="shared" si="2"/>
        <v>0.78517622667934828</v>
      </c>
      <c r="G66" s="1">
        <f>AVERAGE(C66:F66)</f>
        <v>1.0254793337644057</v>
      </c>
      <c r="I66">
        <f>I65/I64</f>
        <v>0.77669146292770863</v>
      </c>
      <c r="J66">
        <f t="shared" ref="J66:L66" si="3">J65/J64</f>
        <v>1.6167697088372628</v>
      </c>
      <c r="K66">
        <f t="shared" si="3"/>
        <v>1.1715616428343745</v>
      </c>
      <c r="L66">
        <f t="shared" si="3"/>
        <v>0.70692815643051599</v>
      </c>
      <c r="M66" s="1">
        <f>AVERAGE(I66:L66)</f>
        <v>1.0679877427574656</v>
      </c>
      <c r="O66">
        <f>O65/O64</f>
        <v>1.1714970650838243</v>
      </c>
      <c r="P66">
        <f t="shared" ref="P66:Q66" si="4">P65/P64</f>
        <v>1.0181004581404487</v>
      </c>
      <c r="Q66">
        <f t="shared" si="4"/>
        <v>1.0108580241101288</v>
      </c>
      <c r="R66" s="1">
        <f>AVERAGE(O66:Q66)</f>
        <v>1.0668185157781338</v>
      </c>
    </row>
    <row r="68" spans="1:19" x14ac:dyDescent="0.3">
      <c r="A68" t="s">
        <v>8</v>
      </c>
      <c r="B68" t="s">
        <v>6</v>
      </c>
      <c r="C68">
        <v>16317.324000000001</v>
      </c>
      <c r="D68">
        <v>11284.641</v>
      </c>
      <c r="E68">
        <v>11307.43</v>
      </c>
      <c r="I68">
        <v>17080.238000000001</v>
      </c>
      <c r="J68">
        <v>13996.02</v>
      </c>
      <c r="K68">
        <v>13011.347</v>
      </c>
      <c r="O68">
        <v>17846.563999999998</v>
      </c>
      <c r="P68">
        <v>21588.425999999999</v>
      </c>
      <c r="Q68">
        <v>23357.991999999998</v>
      </c>
    </row>
    <row r="69" spans="1:19" x14ac:dyDescent="0.3">
      <c r="B69" t="s">
        <v>0</v>
      </c>
      <c r="C69">
        <v>11211.762000000001</v>
      </c>
      <c r="D69">
        <v>10801.212</v>
      </c>
      <c r="E69">
        <v>9592.9860000000008</v>
      </c>
      <c r="I69">
        <v>12376.55</v>
      </c>
      <c r="J69">
        <v>9830.0730000000003</v>
      </c>
      <c r="K69">
        <v>12404.370999999999</v>
      </c>
      <c r="O69">
        <v>16958.195</v>
      </c>
      <c r="P69">
        <v>27194.133000000002</v>
      </c>
      <c r="Q69">
        <v>17338.900000000001</v>
      </c>
    </row>
    <row r="70" spans="1:19" x14ac:dyDescent="0.3">
      <c r="B70" t="s">
        <v>7</v>
      </c>
      <c r="C70">
        <f>C69/C68</f>
        <v>0.68710788607249573</v>
      </c>
      <c r="D70">
        <f t="shared" ref="D70" si="5">D69/D68</f>
        <v>0.9571604448914236</v>
      </c>
      <c r="E70">
        <f>E69/E68</f>
        <v>0.84837898620641472</v>
      </c>
      <c r="F70">
        <f>AVERAGE(C70:E70)</f>
        <v>0.83088243905677794</v>
      </c>
      <c r="G70" s="1"/>
      <c r="I70">
        <f>I69/I68</f>
        <v>0.72461226828338099</v>
      </c>
      <c r="J70">
        <f t="shared" ref="J70:K70" si="6">J69/J68</f>
        <v>0.70234773885718937</v>
      </c>
      <c r="K70">
        <f t="shared" si="6"/>
        <v>0.95335025651072092</v>
      </c>
      <c r="L70" s="1">
        <f>AVERAGE(I70:K70)</f>
        <v>0.79343675455043039</v>
      </c>
      <c r="M70" s="1"/>
      <c r="O70">
        <f>O69/O68</f>
        <v>0.95022184662549058</v>
      </c>
      <c r="P70">
        <f t="shared" ref="P70:Q70" si="7">P69/P68</f>
        <v>1.2596626081030642</v>
      </c>
      <c r="Q70">
        <f t="shared" si="7"/>
        <v>0.74231123976752811</v>
      </c>
      <c r="R70">
        <f>AVERAGE(O70:Q70)</f>
        <v>0.98406523149869429</v>
      </c>
      <c r="S70" s="1"/>
    </row>
    <row r="72" spans="1:19" x14ac:dyDescent="0.3">
      <c r="A72" t="s">
        <v>9</v>
      </c>
      <c r="B72" t="s">
        <v>6</v>
      </c>
      <c r="C72">
        <v>12554.870999999999</v>
      </c>
      <c r="D72">
        <v>12148.89</v>
      </c>
      <c r="E72">
        <v>12943.616</v>
      </c>
      <c r="I72">
        <v>21201.042000000001</v>
      </c>
      <c r="J72">
        <v>16888.907999999999</v>
      </c>
      <c r="K72">
        <v>14569.722</v>
      </c>
      <c r="O72">
        <v>9709.1290000000008</v>
      </c>
      <c r="P72">
        <v>15302.227000000001</v>
      </c>
      <c r="Q72">
        <v>12111.294</v>
      </c>
    </row>
    <row r="73" spans="1:19" x14ac:dyDescent="0.3">
      <c r="B73" t="s">
        <v>0</v>
      </c>
      <c r="C73">
        <v>11776.63</v>
      </c>
      <c r="D73">
        <v>10937.888000000001</v>
      </c>
      <c r="E73">
        <v>16800.522000000001</v>
      </c>
      <c r="I73">
        <v>20518.723000000002</v>
      </c>
      <c r="J73">
        <v>15637.001</v>
      </c>
      <c r="K73">
        <v>15770.035</v>
      </c>
      <c r="O73">
        <v>6868.5349999999999</v>
      </c>
      <c r="P73">
        <v>15282.040999999999</v>
      </c>
      <c r="Q73">
        <v>18028.240000000002</v>
      </c>
    </row>
    <row r="74" spans="1:19" x14ac:dyDescent="0.3">
      <c r="B74" t="s">
        <v>7</v>
      </c>
      <c r="C74">
        <f>C73/C72</f>
        <v>0.9380128238673261</v>
      </c>
      <c r="D74">
        <f t="shared" ref="D74:E74" si="8">D73/D72</f>
        <v>0.90031994692519246</v>
      </c>
      <c r="E74">
        <f t="shared" si="8"/>
        <v>1.297977473991812</v>
      </c>
      <c r="F74">
        <f>AVERAGE(C74:E74)</f>
        <v>1.0454367482614435</v>
      </c>
      <c r="G74" s="1"/>
      <c r="I74">
        <f t="shared" ref="I74:K74" si="9">I73/I72</f>
        <v>0.96781672334784308</v>
      </c>
      <c r="J74">
        <f t="shared" si="9"/>
        <v>0.92587401151098703</v>
      </c>
      <c r="K74">
        <f t="shared" si="9"/>
        <v>1.0823840701970842</v>
      </c>
      <c r="L74" s="1">
        <f>AVERAGE(I74:K74)</f>
        <v>0.99202493501863798</v>
      </c>
      <c r="O74">
        <f>O73/O72</f>
        <v>0.70743060474322661</v>
      </c>
      <c r="P74">
        <f t="shared" ref="P74:Q74" si="10">P73/P72</f>
        <v>0.99868084560502202</v>
      </c>
      <c r="Q74">
        <f t="shared" si="10"/>
        <v>1.4885477967919862</v>
      </c>
      <c r="R74" s="1">
        <f>AVERAGE(O74:Q74)</f>
        <v>1.0648864157134117</v>
      </c>
    </row>
    <row r="76" spans="1:19" x14ac:dyDescent="0.3">
      <c r="A76" t="s">
        <v>10</v>
      </c>
      <c r="B76" t="s">
        <v>6</v>
      </c>
      <c r="C76">
        <v>8444.3349999999991</v>
      </c>
      <c r="D76">
        <v>9361.1620000000003</v>
      </c>
      <c r="E76">
        <v>5621.2089999999998</v>
      </c>
      <c r="I76">
        <v>17605.254000000001</v>
      </c>
      <c r="J76">
        <v>17420.455000000002</v>
      </c>
      <c r="K76">
        <v>19962.651000000002</v>
      </c>
      <c r="O76">
        <v>19792.996999999999</v>
      </c>
      <c r="P76">
        <v>16856.338</v>
      </c>
      <c r="Q76">
        <v>11697.794</v>
      </c>
    </row>
    <row r="77" spans="1:19" x14ac:dyDescent="0.3">
      <c r="B77" t="s">
        <v>0</v>
      </c>
      <c r="C77">
        <v>7698.1379999999999</v>
      </c>
      <c r="D77">
        <v>9480.66</v>
      </c>
      <c r="E77">
        <v>5208.1130000000003</v>
      </c>
      <c r="I77">
        <v>15709.944</v>
      </c>
      <c r="J77">
        <v>17218.418000000001</v>
      </c>
      <c r="K77">
        <v>11989.54</v>
      </c>
      <c r="O77">
        <v>24479.456999999999</v>
      </c>
      <c r="P77">
        <v>16078.965</v>
      </c>
      <c r="Q77">
        <v>12115.235000000001</v>
      </c>
    </row>
    <row r="78" spans="1:19" x14ac:dyDescent="0.3">
      <c r="B78" t="s">
        <v>7</v>
      </c>
      <c r="C78">
        <f>C77/C76</f>
        <v>0.91163342051209484</v>
      </c>
      <c r="D78">
        <f t="shared" ref="D78:E78" si="11">D77/D76</f>
        <v>1.0127652955904405</v>
      </c>
      <c r="E78">
        <f t="shared" si="11"/>
        <v>0.92651118291456525</v>
      </c>
      <c r="F78">
        <f>AVERAGE(C78:E78)</f>
        <v>0.95030329967236682</v>
      </c>
      <c r="G78" s="1"/>
      <c r="I78">
        <f>I77/I76</f>
        <v>0.89234406956014378</v>
      </c>
      <c r="J78">
        <f>J77/J76</f>
        <v>0.98840231210952867</v>
      </c>
      <c r="K78">
        <f>K77/K76</f>
        <v>0.60059858783284847</v>
      </c>
      <c r="L78">
        <f>AVERAGE(I78,J78,K78)</f>
        <v>0.82711498983417364</v>
      </c>
      <c r="O78">
        <f>O77/O76</f>
        <v>1.2367736427181795</v>
      </c>
      <c r="P78">
        <f t="shared" ref="P78:Q78" si="12">P77/P76</f>
        <v>0.95388245062480359</v>
      </c>
      <c r="Q78">
        <f t="shared" si="12"/>
        <v>1.0356854463328726</v>
      </c>
      <c r="R78" s="1">
        <f>AVERAGE(O78:Q78)</f>
        <v>1.0754471798919518</v>
      </c>
    </row>
    <row r="80" spans="1:19" x14ac:dyDescent="0.3">
      <c r="A80" t="s">
        <v>11</v>
      </c>
      <c r="B80" t="s">
        <v>6</v>
      </c>
      <c r="C80">
        <v>11701.669</v>
      </c>
      <c r="D80">
        <v>18256.651999999998</v>
      </c>
      <c r="E80">
        <v>17406.11</v>
      </c>
      <c r="F80">
        <v>13737.3</v>
      </c>
      <c r="I80">
        <v>20418.027999999998</v>
      </c>
      <c r="J80">
        <v>17999.724999999999</v>
      </c>
      <c r="K80">
        <v>20363.830999999998</v>
      </c>
      <c r="L80">
        <v>20666.277999999998</v>
      </c>
      <c r="O80">
        <v>15578.646000000001</v>
      </c>
      <c r="P80">
        <v>15274.290999999999</v>
      </c>
      <c r="Q80">
        <v>16043.509</v>
      </c>
      <c r="R80">
        <v>17323.282999999999</v>
      </c>
    </row>
    <row r="81" spans="1:19" x14ac:dyDescent="0.3">
      <c r="B81" t="s">
        <v>0</v>
      </c>
      <c r="C81">
        <v>8930.02</v>
      </c>
      <c r="D81">
        <v>9974.0949999999993</v>
      </c>
      <c r="E81">
        <v>7819.14</v>
      </c>
      <c r="F81">
        <v>11760.261</v>
      </c>
      <c r="I81">
        <v>9058.0789999999997</v>
      </c>
      <c r="J81">
        <v>14878.432000000001</v>
      </c>
      <c r="K81">
        <v>19221.428</v>
      </c>
      <c r="L81">
        <v>18558.866999999998</v>
      </c>
      <c r="O81">
        <v>12708.733</v>
      </c>
      <c r="P81">
        <v>13192.334999999999</v>
      </c>
      <c r="Q81">
        <v>14866.111999999999</v>
      </c>
      <c r="R81">
        <v>18379.62</v>
      </c>
    </row>
    <row r="82" spans="1:19" x14ac:dyDescent="0.3">
      <c r="B82" t="s">
        <v>7</v>
      </c>
      <c r="C82">
        <f>C81/C80</f>
        <v>0.76314071095328373</v>
      </c>
      <c r="D82">
        <f t="shared" ref="D82:F82" si="13">D81/D80</f>
        <v>0.54632662111322494</v>
      </c>
      <c r="E82">
        <f t="shared" si="13"/>
        <v>0.449218119384515</v>
      </c>
      <c r="F82">
        <f t="shared" si="13"/>
        <v>0.85608241794239048</v>
      </c>
      <c r="G82" s="1">
        <f>AVERAGE(C82:F82)</f>
        <v>0.65369196734835355</v>
      </c>
      <c r="I82">
        <f>I81/I80</f>
        <v>0.44363143198745736</v>
      </c>
      <c r="J82">
        <f t="shared" ref="J82:L82" si="14">J81/J80</f>
        <v>0.82659218404725643</v>
      </c>
      <c r="K82">
        <f t="shared" si="14"/>
        <v>0.94390038888065819</v>
      </c>
      <c r="L82">
        <f t="shared" si="14"/>
        <v>0.89802658224185317</v>
      </c>
      <c r="M82" s="1">
        <f>AVERAGE(I82:L82)</f>
        <v>0.77803764678930631</v>
      </c>
      <c r="O82">
        <f>O81/O80</f>
        <v>0.81577904780685051</v>
      </c>
      <c r="P82">
        <f t="shared" ref="P82:R82" si="15">P81/P80</f>
        <v>0.86369540818621304</v>
      </c>
      <c r="Q82">
        <f t="shared" si="15"/>
        <v>0.92661225172124118</v>
      </c>
      <c r="R82">
        <f t="shared" si="15"/>
        <v>1.0609778758448962</v>
      </c>
      <c r="S82" s="1">
        <f>AVERAGE(O82:R82)</f>
        <v>0.91676614588980021</v>
      </c>
    </row>
    <row r="89" spans="1:19" ht="18" x14ac:dyDescent="0.35">
      <c r="A89" s="3" t="s">
        <v>0</v>
      </c>
      <c r="B89" s="3" t="s">
        <v>12</v>
      </c>
      <c r="C89" s="3" t="s">
        <v>14</v>
      </c>
      <c r="D89" s="3"/>
    </row>
    <row r="91" spans="1:19" x14ac:dyDescent="0.3">
      <c r="D91" t="s">
        <v>3</v>
      </c>
      <c r="K91" t="s">
        <v>4</v>
      </c>
      <c r="Q91" t="s">
        <v>5</v>
      </c>
    </row>
    <row r="92" spans="1:19" x14ac:dyDescent="0.3">
      <c r="C92">
        <v>1</v>
      </c>
      <c r="D92" s="1">
        <v>2</v>
      </c>
      <c r="E92" s="1">
        <v>3</v>
      </c>
      <c r="F92" s="1"/>
      <c r="G92" s="1"/>
      <c r="H92" s="1"/>
      <c r="I92" s="1">
        <v>1</v>
      </c>
      <c r="J92" s="1">
        <v>2</v>
      </c>
      <c r="K92" s="1">
        <v>3</v>
      </c>
      <c r="L92" s="1"/>
      <c r="M92" s="1"/>
      <c r="N92" s="1"/>
      <c r="O92" s="1">
        <v>1</v>
      </c>
      <c r="P92" s="1">
        <v>2</v>
      </c>
      <c r="Q92" s="1">
        <v>3</v>
      </c>
      <c r="R92" s="1"/>
    </row>
    <row r="93" spans="1:19" x14ac:dyDescent="0.3">
      <c r="A93" t="s">
        <v>2</v>
      </c>
      <c r="B93" t="s">
        <v>6</v>
      </c>
      <c r="C93">
        <v>13158.262000000001</v>
      </c>
      <c r="D93">
        <v>12411.717000000001</v>
      </c>
      <c r="E93">
        <v>12025.642</v>
      </c>
      <c r="I93">
        <v>17759.572</v>
      </c>
      <c r="J93">
        <v>13551.055</v>
      </c>
      <c r="K93">
        <v>19815.562999999998</v>
      </c>
      <c r="O93">
        <v>16265.037</v>
      </c>
      <c r="P93">
        <v>15315.531000000001</v>
      </c>
      <c r="Q93">
        <v>16111.182000000001</v>
      </c>
    </row>
    <row r="94" spans="1:19" x14ac:dyDescent="0.3">
      <c r="B94" t="s">
        <v>0</v>
      </c>
      <c r="C94">
        <v>14938.358</v>
      </c>
      <c r="D94">
        <v>13058</v>
      </c>
      <c r="E94">
        <v>12012.043</v>
      </c>
      <c r="I94">
        <v>21158.325000000001</v>
      </c>
      <c r="J94">
        <v>26273.084999999999</v>
      </c>
      <c r="K94">
        <v>24480.960999999999</v>
      </c>
      <c r="O94">
        <v>15211.878000000001</v>
      </c>
      <c r="P94">
        <v>16796.063999999998</v>
      </c>
      <c r="Q94">
        <v>16177.694</v>
      </c>
    </row>
    <row r="95" spans="1:19" x14ac:dyDescent="0.3">
      <c r="B95" t="s">
        <v>7</v>
      </c>
      <c r="C95">
        <f>C94/C93</f>
        <v>1.1352835199663907</v>
      </c>
      <c r="D95">
        <f t="shared" ref="D95:E95" si="16">D94/D93</f>
        <v>1.0520703944506631</v>
      </c>
      <c r="E95">
        <f t="shared" si="16"/>
        <v>0.99886916640292467</v>
      </c>
      <c r="F95" s="1">
        <f>AVERAGE(C95:E95)</f>
        <v>1.0620743602733262</v>
      </c>
      <c r="I95">
        <f>I94/I93</f>
        <v>1.1913758394627978</v>
      </c>
      <c r="J95">
        <f t="shared" ref="J95:K95" si="17">J94/J93</f>
        <v>1.938822106470677</v>
      </c>
      <c r="K95">
        <f t="shared" si="17"/>
        <v>1.2354411025313792</v>
      </c>
      <c r="L95">
        <f>AVERAGE(I95:K95)</f>
        <v>1.455213016154951</v>
      </c>
      <c r="M95" s="1"/>
      <c r="N95" s="1"/>
      <c r="O95">
        <f>O94/O93</f>
        <v>0.93525013192407747</v>
      </c>
      <c r="P95">
        <f t="shared" ref="P95:Q95" si="18">P94/P93</f>
        <v>1.0966687345022512</v>
      </c>
      <c r="Q95">
        <f t="shared" si="18"/>
        <v>1.0041283128699061</v>
      </c>
      <c r="R95">
        <f>AVERAGE(O95:Q95)</f>
        <v>1.0120157264320782</v>
      </c>
      <c r="S95" s="1"/>
    </row>
    <row r="97" spans="1:20" x14ac:dyDescent="0.3">
      <c r="A97" t="s">
        <v>8</v>
      </c>
      <c r="B97" t="s">
        <v>6</v>
      </c>
      <c r="C97">
        <v>14009.15</v>
      </c>
      <c r="D97">
        <v>10109.5</v>
      </c>
      <c r="E97">
        <v>11009.205</v>
      </c>
      <c r="I97">
        <v>14188.397999999999</v>
      </c>
      <c r="J97">
        <v>11901.254000000001</v>
      </c>
      <c r="K97">
        <v>13607.563</v>
      </c>
      <c r="O97">
        <v>14429.529</v>
      </c>
      <c r="P97">
        <v>6514.3806999999997</v>
      </c>
      <c r="Q97">
        <v>11001.42</v>
      </c>
    </row>
    <row r="98" spans="1:20" x14ac:dyDescent="0.3">
      <c r="B98" t="s">
        <v>0</v>
      </c>
      <c r="C98">
        <v>21011.18</v>
      </c>
      <c r="D98">
        <v>16414.843000000001</v>
      </c>
      <c r="E98">
        <v>14114.477000000001</v>
      </c>
      <c r="I98">
        <v>14541.39</v>
      </c>
      <c r="J98">
        <v>14923.789000000001</v>
      </c>
      <c r="K98">
        <v>15997.055</v>
      </c>
      <c r="O98">
        <v>14334.263999999999</v>
      </c>
      <c r="P98">
        <v>10698.272999999999</v>
      </c>
      <c r="Q98">
        <v>14998.968999999999</v>
      </c>
    </row>
    <row r="99" spans="1:20" x14ac:dyDescent="0.3">
      <c r="B99" t="s">
        <v>7</v>
      </c>
      <c r="C99">
        <f>C98/C97</f>
        <v>1.4998183330180632</v>
      </c>
      <c r="D99">
        <f t="shared" ref="D99:E99" si="19">D98/D97</f>
        <v>1.6237047331717691</v>
      </c>
      <c r="E99">
        <f t="shared" si="19"/>
        <v>1.2820614204204572</v>
      </c>
      <c r="F99" s="1">
        <f>AVERAGE(C99:E99)</f>
        <v>1.4685281622034296</v>
      </c>
      <c r="I99">
        <f>I98/I97</f>
        <v>1.0248789186770768</v>
      </c>
      <c r="J99">
        <f t="shared" ref="J99:K99" si="20">J98/J97</f>
        <v>1.2539677751604998</v>
      </c>
      <c r="K99">
        <f t="shared" si="20"/>
        <v>1.1756002893390978</v>
      </c>
      <c r="L99" s="1">
        <f>AVERAGE(I99:K99)</f>
        <v>1.1514823277255581</v>
      </c>
      <c r="O99">
        <f>O98/O97</f>
        <v>0.99339791340382622</v>
      </c>
      <c r="P99">
        <f t="shared" ref="P99" si="21">P98/P97</f>
        <v>1.6422548040522102</v>
      </c>
      <c r="Q99">
        <f>Q98/Q97</f>
        <v>1.3633666381248966</v>
      </c>
      <c r="R99">
        <f>AVERAGE(O99:Q99)</f>
        <v>1.3330064518603109</v>
      </c>
      <c r="S99" s="1"/>
    </row>
    <row r="101" spans="1:20" x14ac:dyDescent="0.3">
      <c r="A101" t="s">
        <v>9</v>
      </c>
      <c r="B101" t="s">
        <v>6</v>
      </c>
      <c r="C101">
        <v>13015.489</v>
      </c>
      <c r="D101">
        <v>11902.245000000001</v>
      </c>
      <c r="E101">
        <v>11927.42</v>
      </c>
      <c r="F101">
        <v>9080.6939999999995</v>
      </c>
      <c r="I101">
        <v>11843.550999999999</v>
      </c>
      <c r="J101">
        <v>13919.382</v>
      </c>
      <c r="K101">
        <v>17605.061000000002</v>
      </c>
      <c r="L101">
        <v>13962.85</v>
      </c>
      <c r="O101">
        <v>14374.584999999999</v>
      </c>
      <c r="P101">
        <v>11083.704</v>
      </c>
      <c r="Q101">
        <v>15025.982</v>
      </c>
      <c r="R101">
        <v>11972.709000000001</v>
      </c>
    </row>
    <row r="102" spans="1:20" x14ac:dyDescent="0.3">
      <c r="B102" t="s">
        <v>0</v>
      </c>
      <c r="C102">
        <v>13829.438</v>
      </c>
      <c r="D102">
        <v>12313.155000000001</v>
      </c>
      <c r="E102">
        <v>12696.683000000001</v>
      </c>
      <c r="F102">
        <v>9426.41</v>
      </c>
      <c r="I102">
        <v>10452.955</v>
      </c>
      <c r="J102">
        <v>12874.397999999999</v>
      </c>
      <c r="K102">
        <v>17298.43</v>
      </c>
      <c r="L102">
        <v>14682.128000000001</v>
      </c>
      <c r="O102">
        <v>12368.51</v>
      </c>
      <c r="P102">
        <v>12950.383</v>
      </c>
      <c r="Q102">
        <v>13879.414000000001</v>
      </c>
      <c r="R102">
        <v>13064.790999999999</v>
      </c>
    </row>
    <row r="103" spans="1:20" x14ac:dyDescent="0.3">
      <c r="B103" t="s">
        <v>7</v>
      </c>
      <c r="C103">
        <f>C102/C101</f>
        <v>1.0625369511664142</v>
      </c>
      <c r="D103">
        <f t="shared" ref="D103:F103" si="22">D102/D101</f>
        <v>1.0345237390089013</v>
      </c>
      <c r="E103">
        <f t="shared" si="22"/>
        <v>1.0644953393105969</v>
      </c>
      <c r="F103">
        <f t="shared" si="22"/>
        <v>1.0380715394660365</v>
      </c>
      <c r="G103" s="1">
        <f>AVERAGE(C103:F103)</f>
        <v>1.0499068922379873</v>
      </c>
      <c r="H103" s="1"/>
      <c r="I103">
        <f>I102/I101</f>
        <v>0.88258622772849127</v>
      </c>
      <c r="J103">
        <f>J102/J101</f>
        <v>0.92492597731709636</v>
      </c>
      <c r="K103">
        <f t="shared" ref="K103:L103" si="23">K102/K101</f>
        <v>0.98258279252767133</v>
      </c>
      <c r="L103">
        <f t="shared" si="23"/>
        <v>1.0515136952699484</v>
      </c>
      <c r="M103">
        <f>AVERAGE(I103:L103)</f>
        <v>0.9604021732108019</v>
      </c>
      <c r="O103">
        <f>O102/O101</f>
        <v>0.86044292756973517</v>
      </c>
      <c r="P103">
        <f t="shared" ref="P103:R103" si="24">P102/P101</f>
        <v>1.1684165329568528</v>
      </c>
      <c r="Q103">
        <f t="shared" si="24"/>
        <v>0.92369430497121585</v>
      </c>
      <c r="R103">
        <f t="shared" si="24"/>
        <v>1.0912142774037186</v>
      </c>
      <c r="S103" s="1">
        <f>AVERAGE(O103:R103)</f>
        <v>1.0109420107253806</v>
      </c>
    </row>
    <row r="105" spans="1:20" x14ac:dyDescent="0.3">
      <c r="A105" t="s">
        <v>10</v>
      </c>
      <c r="B105" t="s">
        <v>6</v>
      </c>
      <c r="C105">
        <v>15157.683999999999</v>
      </c>
      <c r="D105">
        <v>12158.955</v>
      </c>
      <c r="E105">
        <v>12957.151</v>
      </c>
      <c r="I105">
        <v>15234.901</v>
      </c>
      <c r="J105">
        <v>8823.768</v>
      </c>
      <c r="K105">
        <v>5585.5789999999997</v>
      </c>
      <c r="O105">
        <v>17094.871999999999</v>
      </c>
      <c r="P105">
        <v>9449.6</v>
      </c>
      <c r="Q105">
        <v>20705.841</v>
      </c>
    </row>
    <row r="106" spans="1:20" x14ac:dyDescent="0.3">
      <c r="B106" t="s">
        <v>0</v>
      </c>
      <c r="C106">
        <v>12433.696</v>
      </c>
      <c r="D106">
        <v>25138.489000000001</v>
      </c>
      <c r="E106">
        <v>13198.807000000001</v>
      </c>
      <c r="I106">
        <v>17492.982</v>
      </c>
      <c r="J106">
        <v>8190.3010000000004</v>
      </c>
      <c r="K106">
        <v>8479.8469999999998</v>
      </c>
      <c r="O106">
        <v>29107.258999999998</v>
      </c>
      <c r="P106">
        <v>29457.944</v>
      </c>
      <c r="Q106">
        <v>17712.258999999998</v>
      </c>
    </row>
    <row r="107" spans="1:20" x14ac:dyDescent="0.3">
      <c r="B107" t="s">
        <v>7</v>
      </c>
      <c r="C107">
        <f>C106/C105</f>
        <v>0.82028995986458098</v>
      </c>
      <c r="D107">
        <f t="shared" ref="D107:E107" si="25">D106/D105</f>
        <v>2.0674876253757004</v>
      </c>
      <c r="E107">
        <f t="shared" si="25"/>
        <v>1.018650396217502</v>
      </c>
      <c r="F107" s="1">
        <f>AVERAGE(C107:E107)</f>
        <v>1.3021426604859279</v>
      </c>
      <c r="I107">
        <f>I106/I105</f>
        <v>1.1482176352836162</v>
      </c>
      <c r="J107">
        <f t="shared" ref="J107:K107" si="26">J106/J105</f>
        <v>0.92820901456157967</v>
      </c>
      <c r="K107">
        <f t="shared" si="26"/>
        <v>1.5181679464205948</v>
      </c>
      <c r="L107">
        <f>AVERAGE(I107:K107)</f>
        <v>1.1981981987552637</v>
      </c>
      <c r="M107" s="1"/>
      <c r="N107" s="1"/>
      <c r="O107">
        <f>O106/O105</f>
        <v>1.7026894965928963</v>
      </c>
      <c r="P107">
        <f t="shared" ref="P107:Q107" si="27">P106/P105</f>
        <v>3.1173747036911612</v>
      </c>
      <c r="Q107">
        <f t="shared" si="27"/>
        <v>0.85542330784825393</v>
      </c>
      <c r="R107">
        <f>AVERAGE(O107:Q107)</f>
        <v>1.8918291693774369</v>
      </c>
      <c r="T107" s="1"/>
    </row>
    <row r="109" spans="1:20" x14ac:dyDescent="0.3">
      <c r="A109" t="s">
        <v>11</v>
      </c>
      <c r="B109" t="s">
        <v>6</v>
      </c>
      <c r="C109">
        <v>25580.736000000001</v>
      </c>
      <c r="D109">
        <v>15042.235000000001</v>
      </c>
      <c r="E109">
        <v>12671.42</v>
      </c>
      <c r="I109">
        <v>15493.157999999999</v>
      </c>
      <c r="J109">
        <v>21087.24</v>
      </c>
      <c r="K109">
        <v>23178.744999999999</v>
      </c>
      <c r="L109">
        <v>17820.131000000001</v>
      </c>
      <c r="O109">
        <v>21404.638999999999</v>
      </c>
      <c r="P109">
        <v>19397.827000000001</v>
      </c>
      <c r="Q109">
        <v>19469.91</v>
      </c>
      <c r="R109">
        <v>20516.867999999999</v>
      </c>
    </row>
    <row r="110" spans="1:20" x14ac:dyDescent="0.3">
      <c r="B110" t="s">
        <v>0</v>
      </c>
      <c r="C110">
        <v>19449.374</v>
      </c>
      <c r="D110">
        <v>11098.681</v>
      </c>
      <c r="E110">
        <v>8773.6769999999997</v>
      </c>
      <c r="I110">
        <v>11019.904</v>
      </c>
      <c r="J110">
        <v>13615.891</v>
      </c>
      <c r="K110">
        <v>12988.093999999999</v>
      </c>
      <c r="L110">
        <v>9611.4339999999993</v>
      </c>
      <c r="O110">
        <v>18582.346000000001</v>
      </c>
      <c r="P110">
        <v>21353.352999999999</v>
      </c>
      <c r="Q110">
        <v>18983.170999999998</v>
      </c>
      <c r="R110">
        <v>19863.439999999999</v>
      </c>
    </row>
    <row r="111" spans="1:20" x14ac:dyDescent="0.3">
      <c r="B111" t="s">
        <v>7</v>
      </c>
      <c r="C111">
        <f>C110/C109</f>
        <v>0.76031330763899829</v>
      </c>
      <c r="D111">
        <f t="shared" ref="D111:E111" si="28">D110/D109</f>
        <v>0.73783457046110501</v>
      </c>
      <c r="E111">
        <f t="shared" si="28"/>
        <v>0.69239887873655825</v>
      </c>
      <c r="F111">
        <f>AVERAGE(C111:E111)</f>
        <v>0.73018225227888711</v>
      </c>
      <c r="G111" s="1"/>
      <c r="H111" s="1"/>
      <c r="I111">
        <f>I110/I109</f>
        <v>0.71127551916788045</v>
      </c>
      <c r="J111">
        <f t="shared" ref="J111:L111" si="29">J110/J109</f>
        <v>0.64569336717370307</v>
      </c>
      <c r="K111">
        <f t="shared" si="29"/>
        <v>0.56034500573693702</v>
      </c>
      <c r="L111">
        <f t="shared" si="29"/>
        <v>0.53935821234984183</v>
      </c>
      <c r="M111" s="1">
        <f>AVERAGE(I111:L111)</f>
        <v>0.61416802610709054</v>
      </c>
      <c r="N111" s="1"/>
      <c r="O111">
        <f>O110/O109</f>
        <v>0.86814573233400494</v>
      </c>
      <c r="P111">
        <f t="shared" ref="P111:R111" si="30">P110/P109</f>
        <v>1.1008116012169815</v>
      </c>
      <c r="Q111">
        <f t="shared" si="30"/>
        <v>0.97500044941142505</v>
      </c>
      <c r="R111">
        <f t="shared" si="30"/>
        <v>0.96815166915340101</v>
      </c>
      <c r="S111" s="1">
        <f>AVERAGE(O111:R111)</f>
        <v>0.9780273630289531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440873-4102-4ED9-B85D-24A14C869659}">
  <dimension ref="A1:U126"/>
  <sheetViews>
    <sheetView workbookViewId="0">
      <selection activeCell="AA23" sqref="AA23"/>
    </sheetView>
  </sheetViews>
  <sheetFormatPr defaultRowHeight="14.4" x14ac:dyDescent="0.3"/>
  <sheetData>
    <row r="1" spans="1:21" ht="18" x14ac:dyDescent="0.35">
      <c r="A1" s="3" t="s">
        <v>17</v>
      </c>
      <c r="B1" s="3" t="s">
        <v>15</v>
      </c>
      <c r="C1" s="3" t="s">
        <v>18</v>
      </c>
      <c r="D1" s="3"/>
    </row>
    <row r="3" spans="1:21" x14ac:dyDescent="0.3">
      <c r="A3" t="s">
        <v>2</v>
      </c>
      <c r="C3" t="s">
        <v>3</v>
      </c>
      <c r="I3" t="s">
        <v>4</v>
      </c>
      <c r="O3" t="s">
        <v>5</v>
      </c>
    </row>
    <row r="4" spans="1:21" x14ac:dyDescent="0.3">
      <c r="B4">
        <v>1</v>
      </c>
      <c r="C4">
        <v>2</v>
      </c>
      <c r="D4">
        <v>3</v>
      </c>
      <c r="E4">
        <v>4</v>
      </c>
      <c r="F4">
        <v>5</v>
      </c>
      <c r="I4">
        <v>1</v>
      </c>
      <c r="J4">
        <v>2</v>
      </c>
      <c r="K4">
        <v>3</v>
      </c>
      <c r="O4">
        <v>1</v>
      </c>
      <c r="P4">
        <v>2</v>
      </c>
      <c r="Q4">
        <v>3</v>
      </c>
      <c r="R4">
        <v>4</v>
      </c>
      <c r="S4">
        <v>5</v>
      </c>
    </row>
    <row r="5" spans="1:21" x14ac:dyDescent="0.3">
      <c r="A5" t="s">
        <v>6</v>
      </c>
      <c r="B5" s="1">
        <v>8320.0939999999991</v>
      </c>
      <c r="C5" s="1">
        <v>8124.1890000000003</v>
      </c>
      <c r="D5" s="1">
        <v>8740.6509999999998</v>
      </c>
      <c r="E5" s="1">
        <v>3490.777</v>
      </c>
      <c r="F5" s="1">
        <v>1264.7360000000001</v>
      </c>
      <c r="I5">
        <v>12170.449000000001</v>
      </c>
      <c r="J5">
        <v>10167.894</v>
      </c>
      <c r="K5">
        <v>9498.759</v>
      </c>
      <c r="O5">
        <v>9852.5149999999994</v>
      </c>
      <c r="P5">
        <v>5728.8490000000002</v>
      </c>
      <c r="Q5">
        <v>6006.02</v>
      </c>
      <c r="R5">
        <v>7672.0519999999997</v>
      </c>
      <c r="S5">
        <v>6266.5330000000004</v>
      </c>
    </row>
    <row r="6" spans="1:21" x14ac:dyDescent="0.3">
      <c r="A6" t="s">
        <v>19</v>
      </c>
      <c r="B6" s="1">
        <v>5461.9170000000004</v>
      </c>
      <c r="C6" s="1">
        <v>7289.6120000000001</v>
      </c>
      <c r="D6" s="1">
        <v>4170.3429999999998</v>
      </c>
      <c r="E6" s="1">
        <v>873.90899999999999</v>
      </c>
      <c r="F6" s="1">
        <v>357.51100000000002</v>
      </c>
      <c r="I6" s="1">
        <v>7163.9769999999999</v>
      </c>
      <c r="J6" s="1">
        <v>4188.7209999999995</v>
      </c>
      <c r="K6" s="1">
        <v>6329.9560000000001</v>
      </c>
      <c r="O6">
        <v>6760.3729999999996</v>
      </c>
      <c r="P6">
        <v>4265.7790000000005</v>
      </c>
      <c r="Q6">
        <v>6536.5309999999999</v>
      </c>
      <c r="R6">
        <v>7506.1080000000002</v>
      </c>
      <c r="S6">
        <v>8045.0060000000003</v>
      </c>
    </row>
    <row r="7" spans="1:21" x14ac:dyDescent="0.3">
      <c r="A7" t="s">
        <v>20</v>
      </c>
      <c r="B7">
        <f>B6/B5</f>
        <v>0.65647299177148732</v>
      </c>
      <c r="C7">
        <f t="shared" ref="C7:F7" si="0">C6/C5</f>
        <v>0.8972725769919927</v>
      </c>
      <c r="D7">
        <f t="shared" si="0"/>
        <v>0.4771204112828667</v>
      </c>
      <c r="E7">
        <f t="shared" si="0"/>
        <v>0.25034798842779127</v>
      </c>
      <c r="F7">
        <f t="shared" si="0"/>
        <v>0.28267638463679379</v>
      </c>
      <c r="G7">
        <f>AVERAGE(B7:F7)</f>
        <v>0.51277807062218639</v>
      </c>
      <c r="I7">
        <f>I6/I5</f>
        <v>0.58863703385142152</v>
      </c>
      <c r="J7">
        <f t="shared" ref="J7:K7" si="1">J6/J5</f>
        <v>0.41195561244049156</v>
      </c>
      <c r="K7">
        <f t="shared" si="1"/>
        <v>0.66639821054518811</v>
      </c>
      <c r="L7">
        <f>AVERAGE(I7:K7)</f>
        <v>0.55566361894570038</v>
      </c>
      <c r="O7">
        <f>O6/O5</f>
        <v>0.68615708780955931</v>
      </c>
      <c r="P7">
        <f t="shared" ref="P7:S7" si="2">P6/P5</f>
        <v>0.74461362133999354</v>
      </c>
      <c r="Q7">
        <f t="shared" si="2"/>
        <v>1.0883298756913895</v>
      </c>
      <c r="R7">
        <f t="shared" si="2"/>
        <v>0.97837032387163181</v>
      </c>
      <c r="S7">
        <f t="shared" si="2"/>
        <v>1.2838049364776345</v>
      </c>
      <c r="T7">
        <f>AVERAGE(O7:S7)</f>
        <v>0.95625516903804164</v>
      </c>
    </row>
    <row r="9" spans="1:21" x14ac:dyDescent="0.3">
      <c r="A9" t="s">
        <v>8</v>
      </c>
      <c r="C9" t="s">
        <v>3</v>
      </c>
      <c r="I9" t="s">
        <v>4</v>
      </c>
      <c r="P9" t="s">
        <v>5</v>
      </c>
    </row>
    <row r="10" spans="1:21" x14ac:dyDescent="0.3">
      <c r="B10">
        <v>1</v>
      </c>
      <c r="C10">
        <v>2</v>
      </c>
      <c r="D10">
        <v>3</v>
      </c>
      <c r="E10">
        <v>4</v>
      </c>
      <c r="F10">
        <v>5</v>
      </c>
      <c r="I10">
        <v>1</v>
      </c>
      <c r="J10">
        <v>2</v>
      </c>
      <c r="K10">
        <v>3</v>
      </c>
      <c r="L10">
        <v>4</v>
      </c>
      <c r="M10">
        <v>5</v>
      </c>
      <c r="P10">
        <v>1</v>
      </c>
      <c r="Q10">
        <v>2</v>
      </c>
      <c r="R10">
        <v>3</v>
      </c>
      <c r="S10">
        <v>4</v>
      </c>
      <c r="T10">
        <v>5</v>
      </c>
    </row>
    <row r="11" spans="1:21" x14ac:dyDescent="0.3">
      <c r="A11" t="s">
        <v>6</v>
      </c>
      <c r="B11">
        <v>11227.15</v>
      </c>
      <c r="C11">
        <v>8351.1219999999994</v>
      </c>
      <c r="D11">
        <v>10602.49</v>
      </c>
      <c r="E11">
        <v>10796.037</v>
      </c>
      <c r="F11">
        <v>14501.175999999999</v>
      </c>
      <c r="I11">
        <v>13759.245999999999</v>
      </c>
      <c r="J11">
        <v>21014.116999999998</v>
      </c>
      <c r="K11">
        <v>16786.115000000002</v>
      </c>
      <c r="L11">
        <v>13626.561</v>
      </c>
      <c r="M11">
        <v>10126.502</v>
      </c>
      <c r="P11">
        <v>7640.0659999999998</v>
      </c>
      <c r="Q11">
        <v>8155.134</v>
      </c>
      <c r="R11">
        <v>13884.156999999999</v>
      </c>
      <c r="S11">
        <v>16084.517</v>
      </c>
      <c r="T11">
        <v>11660.370999999999</v>
      </c>
    </row>
    <row r="12" spans="1:21" x14ac:dyDescent="0.3">
      <c r="A12" t="s">
        <v>19</v>
      </c>
      <c r="B12">
        <v>8108.1319999999996</v>
      </c>
      <c r="C12">
        <v>7240.8819999999996</v>
      </c>
      <c r="D12">
        <v>8655.1450000000004</v>
      </c>
      <c r="E12">
        <v>8608.5570000000007</v>
      </c>
      <c r="F12">
        <v>11813.728999999999</v>
      </c>
      <c r="I12">
        <v>11004.714</v>
      </c>
      <c r="J12">
        <v>10820.473</v>
      </c>
      <c r="K12">
        <v>11400.029</v>
      </c>
      <c r="L12">
        <v>15162.376</v>
      </c>
      <c r="M12">
        <v>13595.046</v>
      </c>
      <c r="P12">
        <v>4126.7309999999998</v>
      </c>
      <c r="Q12">
        <v>8727.6370000000006</v>
      </c>
      <c r="R12">
        <v>11442.718000000001</v>
      </c>
      <c r="S12">
        <v>9843.1450000000004</v>
      </c>
      <c r="T12">
        <v>5114.99</v>
      </c>
    </row>
    <row r="13" spans="1:21" x14ac:dyDescent="0.3">
      <c r="A13" t="s">
        <v>20</v>
      </c>
      <c r="B13">
        <f>B12/B11</f>
        <v>0.72218969195209826</v>
      </c>
      <c r="C13">
        <f t="shared" ref="C13:F13" si="3">C12/C11</f>
        <v>0.86705498973670847</v>
      </c>
      <c r="D13">
        <f t="shared" si="3"/>
        <v>0.81633135235213616</v>
      </c>
      <c r="E13">
        <f t="shared" si="3"/>
        <v>0.79738120571465254</v>
      </c>
      <c r="F13">
        <f t="shared" si="3"/>
        <v>0.81467385817536453</v>
      </c>
      <c r="G13">
        <f>AVERAGE(B13:F13)</f>
        <v>0.80352621958619197</v>
      </c>
      <c r="I13">
        <f>I12/I11</f>
        <v>0.79980501838545515</v>
      </c>
      <c r="J13">
        <f t="shared" ref="J13:M13" si="4">J12/J11</f>
        <v>0.51491447392245893</v>
      </c>
      <c r="K13">
        <f t="shared" si="4"/>
        <v>0.67913445130097105</v>
      </c>
      <c r="L13">
        <f t="shared" si="4"/>
        <v>1.1127074542138695</v>
      </c>
      <c r="M13">
        <f t="shared" si="4"/>
        <v>1.3425214353386785</v>
      </c>
      <c r="N13">
        <f>AVERAGE(I13:M13)</f>
        <v>0.88981656663228681</v>
      </c>
      <c r="P13">
        <f>P12/P11</f>
        <v>0.5401433704892078</v>
      </c>
      <c r="Q13">
        <f t="shared" ref="Q13:T13" si="5">Q12/Q11</f>
        <v>1.0702015442051596</v>
      </c>
      <c r="R13">
        <f t="shared" si="5"/>
        <v>0.82415648281706999</v>
      </c>
      <c r="S13">
        <f t="shared" si="5"/>
        <v>0.61196397753193343</v>
      </c>
      <c r="T13">
        <f t="shared" si="5"/>
        <v>0.43866443014549023</v>
      </c>
      <c r="U13">
        <f>AVERAGE(P13:T13)</f>
        <v>0.69702596103777215</v>
      </c>
    </row>
    <row r="15" spans="1:21" x14ac:dyDescent="0.3">
      <c r="A15" t="s">
        <v>9</v>
      </c>
      <c r="C15" t="s">
        <v>3</v>
      </c>
      <c r="I15" t="s">
        <v>4</v>
      </c>
      <c r="P15" t="s">
        <v>5</v>
      </c>
    </row>
    <row r="16" spans="1:21" x14ac:dyDescent="0.3">
      <c r="B16">
        <v>1</v>
      </c>
      <c r="C16">
        <v>2</v>
      </c>
      <c r="D16">
        <v>3</v>
      </c>
      <c r="E16">
        <v>4</v>
      </c>
      <c r="I16">
        <v>1</v>
      </c>
      <c r="J16">
        <v>2</v>
      </c>
      <c r="K16">
        <v>3</v>
      </c>
      <c r="L16">
        <v>4</v>
      </c>
      <c r="M16">
        <v>5</v>
      </c>
      <c r="P16">
        <v>1</v>
      </c>
      <c r="Q16">
        <v>2</v>
      </c>
      <c r="R16">
        <v>3</v>
      </c>
      <c r="S16">
        <v>4</v>
      </c>
      <c r="T16">
        <v>5</v>
      </c>
    </row>
    <row r="17" spans="1:21" x14ac:dyDescent="0.3">
      <c r="A17" t="s">
        <v>6</v>
      </c>
      <c r="B17">
        <v>6091.9129999999996</v>
      </c>
      <c r="C17">
        <v>5287.6440000000002</v>
      </c>
      <c r="D17">
        <v>6392.393</v>
      </c>
      <c r="E17">
        <v>8626.9369999999999</v>
      </c>
      <c r="I17">
        <v>3344.6149999999998</v>
      </c>
      <c r="J17">
        <v>5189.5469999999996</v>
      </c>
      <c r="K17">
        <v>4288.3370000000004</v>
      </c>
      <c r="L17">
        <v>3499.569</v>
      </c>
      <c r="M17">
        <v>4220.9530000000004</v>
      </c>
      <c r="P17">
        <v>4718.7839999999997</v>
      </c>
      <c r="Q17">
        <v>7345.4279999999999</v>
      </c>
      <c r="R17">
        <v>3499.3380000000002</v>
      </c>
      <c r="S17">
        <v>2547.6909999999998</v>
      </c>
      <c r="T17">
        <v>4560.4179999999997</v>
      </c>
    </row>
    <row r="18" spans="1:21" x14ac:dyDescent="0.3">
      <c r="A18" t="s">
        <v>19</v>
      </c>
      <c r="B18">
        <v>7327.902</v>
      </c>
      <c r="C18">
        <v>5785.0119999999997</v>
      </c>
      <c r="D18">
        <v>5215.6329999999998</v>
      </c>
      <c r="E18">
        <v>6448.3829999999998</v>
      </c>
      <c r="I18">
        <v>4412.4040000000005</v>
      </c>
      <c r="J18">
        <v>4005.614</v>
      </c>
      <c r="K18">
        <v>3420.6170000000002</v>
      </c>
      <c r="L18">
        <v>2640.0039999999999</v>
      </c>
      <c r="M18">
        <v>2786.9189999999999</v>
      </c>
      <c r="P18">
        <v>2520.7959999999998</v>
      </c>
      <c r="Q18">
        <v>4862.9799999999996</v>
      </c>
      <c r="R18">
        <v>5041.4179999999997</v>
      </c>
      <c r="S18">
        <v>2834.174</v>
      </c>
      <c r="T18">
        <v>2449.4780000000001</v>
      </c>
    </row>
    <row r="19" spans="1:21" x14ac:dyDescent="0.3">
      <c r="A19" t="s">
        <v>20</v>
      </c>
      <c r="B19">
        <f>B18/B17</f>
        <v>1.202890126631815</v>
      </c>
      <c r="C19">
        <f t="shared" ref="C19:E19" si="6">C18/C17</f>
        <v>1.0940623082794529</v>
      </c>
      <c r="D19">
        <f t="shared" si="6"/>
        <v>0.81591244468229651</v>
      </c>
      <c r="E19">
        <f t="shared" si="6"/>
        <v>0.74747074193308705</v>
      </c>
      <c r="F19">
        <f>AVERAGE(B19:E19)</f>
        <v>0.96508390538166289</v>
      </c>
      <c r="I19">
        <f>I18/I17</f>
        <v>1.3192561774673619</v>
      </c>
      <c r="J19">
        <f t="shared" ref="J19:M19" si="7">J18/J17</f>
        <v>0.77186197562137893</v>
      </c>
      <c r="K19">
        <f t="shared" si="7"/>
        <v>0.7976558278885264</v>
      </c>
      <c r="L19">
        <f t="shared" si="7"/>
        <v>0.75437975362108878</v>
      </c>
      <c r="M19">
        <f t="shared" si="7"/>
        <v>0.66025824025996016</v>
      </c>
      <c r="N19">
        <f>AVERAGE(I19:M19)</f>
        <v>0.8606823949716631</v>
      </c>
      <c r="P19">
        <f>P18/P17</f>
        <v>0.53420457473789862</v>
      </c>
      <c r="Q19">
        <f t="shared" ref="Q19:T19" si="8">Q18/Q17</f>
        <v>0.66204174896275614</v>
      </c>
      <c r="R19">
        <f t="shared" si="8"/>
        <v>1.4406776367415779</v>
      </c>
      <c r="S19">
        <f t="shared" si="8"/>
        <v>1.1124480951575368</v>
      </c>
      <c r="T19">
        <f t="shared" si="8"/>
        <v>0.53711699234587718</v>
      </c>
      <c r="U19">
        <f>AVERAGE(P19:T19)</f>
        <v>0.85729780958912938</v>
      </c>
    </row>
    <row r="21" spans="1:21" x14ac:dyDescent="0.3">
      <c r="A21" t="s">
        <v>10</v>
      </c>
      <c r="C21" t="s">
        <v>3</v>
      </c>
      <c r="I21" t="s">
        <v>4</v>
      </c>
      <c r="P21" t="s">
        <v>5</v>
      </c>
    </row>
    <row r="22" spans="1:21" x14ac:dyDescent="0.3">
      <c r="B22">
        <v>1</v>
      </c>
      <c r="C22">
        <v>2</v>
      </c>
      <c r="D22">
        <v>3</v>
      </c>
      <c r="E22">
        <v>4</v>
      </c>
      <c r="F22">
        <v>5</v>
      </c>
      <c r="I22">
        <v>1</v>
      </c>
      <c r="J22">
        <v>2</v>
      </c>
      <c r="K22">
        <v>3</v>
      </c>
      <c r="L22">
        <v>4</v>
      </c>
      <c r="M22">
        <v>5</v>
      </c>
      <c r="P22">
        <v>1</v>
      </c>
      <c r="Q22">
        <v>2</v>
      </c>
      <c r="R22">
        <v>3</v>
      </c>
      <c r="S22">
        <v>4</v>
      </c>
      <c r="T22">
        <v>5</v>
      </c>
    </row>
    <row r="23" spans="1:21" x14ac:dyDescent="0.3">
      <c r="A23" t="s">
        <v>6</v>
      </c>
      <c r="B23" s="1">
        <v>16862.164000000001</v>
      </c>
      <c r="C23" s="1">
        <v>12960.28</v>
      </c>
      <c r="D23" s="1">
        <v>18438.972000000002</v>
      </c>
      <c r="E23" s="1">
        <v>11423.094999999999</v>
      </c>
      <c r="F23">
        <v>13217.144</v>
      </c>
      <c r="I23" s="1">
        <v>28570.038</v>
      </c>
      <c r="J23" s="1">
        <v>18121.999</v>
      </c>
      <c r="K23" s="1">
        <v>19857.092000000001</v>
      </c>
      <c r="L23" s="1">
        <v>16500.794000000002</v>
      </c>
      <c r="M23" s="1">
        <v>15920.367</v>
      </c>
      <c r="P23">
        <v>5261.384</v>
      </c>
      <c r="Q23">
        <v>5661.9859999999999</v>
      </c>
      <c r="R23">
        <v>6047.665</v>
      </c>
      <c r="S23">
        <v>5866.9719999999998</v>
      </c>
      <c r="T23">
        <v>5585.6949999999997</v>
      </c>
    </row>
    <row r="24" spans="1:21" x14ac:dyDescent="0.3">
      <c r="A24" t="s">
        <v>19</v>
      </c>
      <c r="B24" s="1">
        <v>12769.816000000001</v>
      </c>
      <c r="C24" s="1">
        <v>15060.406999999999</v>
      </c>
      <c r="D24" s="1">
        <v>20719.628000000001</v>
      </c>
      <c r="E24" s="1">
        <v>11430.916999999999</v>
      </c>
      <c r="F24">
        <v>15236.883</v>
      </c>
      <c r="I24" s="1">
        <v>19632.960999999999</v>
      </c>
      <c r="J24" s="1">
        <v>11721.971</v>
      </c>
      <c r="K24" s="1">
        <v>11034.366</v>
      </c>
      <c r="L24" s="1">
        <v>13962.415000000001</v>
      </c>
      <c r="M24" s="1">
        <v>10646.605</v>
      </c>
      <c r="P24">
        <v>3677.4859999999999</v>
      </c>
      <c r="Q24">
        <v>3259.069</v>
      </c>
      <c r="R24">
        <v>3411.42</v>
      </c>
      <c r="S24">
        <v>3450.9830000000002</v>
      </c>
      <c r="T24">
        <v>4773.3860000000004</v>
      </c>
    </row>
    <row r="25" spans="1:21" x14ac:dyDescent="0.3">
      <c r="A25" t="s">
        <v>20</v>
      </c>
      <c r="B25">
        <f>B24/B23</f>
        <v>0.75730588315948066</v>
      </c>
      <c r="C25">
        <f t="shared" ref="C25:F25" si="9">C24/C23</f>
        <v>1.1620433354834925</v>
      </c>
      <c r="D25">
        <f t="shared" si="9"/>
        <v>1.1236867217977227</v>
      </c>
      <c r="E25">
        <f t="shared" si="9"/>
        <v>1.0006847531251382</v>
      </c>
      <c r="F25">
        <f t="shared" si="9"/>
        <v>1.152812059851962</v>
      </c>
      <c r="G25">
        <f>AVERAGE(B25:F25)</f>
        <v>1.039306550683559</v>
      </c>
      <c r="I25">
        <f>I24/I23</f>
        <v>0.68718708039520282</v>
      </c>
      <c r="J25">
        <f t="shared" ref="J25:M25" si="10">J24/J23</f>
        <v>0.64683653276881869</v>
      </c>
      <c r="K25">
        <f t="shared" si="10"/>
        <v>0.55568891960615374</v>
      </c>
      <c r="L25">
        <f t="shared" si="10"/>
        <v>0.84616625115130817</v>
      </c>
      <c r="M25">
        <f t="shared" si="10"/>
        <v>0.66874117914492792</v>
      </c>
      <c r="N25">
        <f>AVERAGE(I25:M25)</f>
        <v>0.6809239926132824</v>
      </c>
      <c r="P25">
        <f>P24/P23</f>
        <v>0.69895791677627028</v>
      </c>
      <c r="Q25">
        <f t="shared" ref="Q25:T25" si="11">Q24/Q23</f>
        <v>0.57560527348531065</v>
      </c>
      <c r="R25">
        <f t="shared" si="11"/>
        <v>0.56408878467970702</v>
      </c>
      <c r="S25">
        <f t="shared" si="11"/>
        <v>0.58820512523325497</v>
      </c>
      <c r="T25">
        <f t="shared" si="11"/>
        <v>0.85457333420460668</v>
      </c>
      <c r="U25">
        <f>AVERAGE(P25:T25)</f>
        <v>0.65628608687582979</v>
      </c>
    </row>
    <row r="27" spans="1:21" x14ac:dyDescent="0.3">
      <c r="A27" t="s">
        <v>11</v>
      </c>
      <c r="C27" t="s">
        <v>3</v>
      </c>
      <c r="I27" t="s">
        <v>4</v>
      </c>
      <c r="P27" t="s">
        <v>5</v>
      </c>
    </row>
    <row r="28" spans="1:21" x14ac:dyDescent="0.3">
      <c r="B28">
        <v>1</v>
      </c>
      <c r="C28">
        <v>2</v>
      </c>
      <c r="D28">
        <v>3</v>
      </c>
      <c r="E28">
        <v>4</v>
      </c>
      <c r="F28">
        <v>5</v>
      </c>
      <c r="I28">
        <v>1</v>
      </c>
      <c r="J28">
        <v>2</v>
      </c>
      <c r="K28">
        <v>3</v>
      </c>
      <c r="L28">
        <v>4</v>
      </c>
      <c r="M28">
        <v>5</v>
      </c>
      <c r="P28">
        <v>1</v>
      </c>
      <c r="Q28">
        <v>2</v>
      </c>
      <c r="R28">
        <v>3</v>
      </c>
      <c r="S28">
        <v>4</v>
      </c>
      <c r="T28">
        <v>5</v>
      </c>
    </row>
    <row r="29" spans="1:21" x14ac:dyDescent="0.3">
      <c r="A29" t="s">
        <v>6</v>
      </c>
      <c r="B29" s="1">
        <v>3045.8119999999999</v>
      </c>
      <c r="C29" s="1">
        <v>1521.778</v>
      </c>
      <c r="D29" s="1">
        <v>3692.3510000000001</v>
      </c>
      <c r="E29" s="1">
        <v>4595.1220000000003</v>
      </c>
      <c r="F29">
        <v>5470.8239999999996</v>
      </c>
      <c r="I29" s="1">
        <v>7638.6779999999999</v>
      </c>
      <c r="J29" s="1">
        <v>4041.4169999999999</v>
      </c>
      <c r="K29" s="1">
        <v>4115.5680000000002</v>
      </c>
      <c r="L29" s="1">
        <v>4586.9660000000003</v>
      </c>
      <c r="M29" s="1">
        <v>3844.297</v>
      </c>
      <c r="P29">
        <v>7679.2240000000002</v>
      </c>
      <c r="Q29">
        <v>5025.6270000000004</v>
      </c>
      <c r="R29">
        <v>6080.1139999999996</v>
      </c>
      <c r="S29">
        <v>5415.76</v>
      </c>
      <c r="T29">
        <v>4722.8329999999996</v>
      </c>
    </row>
    <row r="30" spans="1:21" x14ac:dyDescent="0.3">
      <c r="A30" t="s">
        <v>19</v>
      </c>
      <c r="B30" s="1">
        <v>1926.7180000000001</v>
      </c>
      <c r="C30" s="1">
        <v>1297.011</v>
      </c>
      <c r="D30" s="1">
        <v>2706.5790000000002</v>
      </c>
      <c r="E30" s="1">
        <v>4000.9859999999999</v>
      </c>
      <c r="F30">
        <v>3984.328</v>
      </c>
      <c r="I30" s="1">
        <v>3843.4870000000001</v>
      </c>
      <c r="J30" s="1">
        <v>2779.2840000000001</v>
      </c>
      <c r="K30" s="1">
        <v>3772.3440000000001</v>
      </c>
      <c r="L30" s="1">
        <v>3793.5709999999999</v>
      </c>
      <c r="M30" s="1">
        <v>3691.83</v>
      </c>
      <c r="P30">
        <v>3227.777</v>
      </c>
      <c r="Q30">
        <v>2454.6260000000002</v>
      </c>
      <c r="R30">
        <v>2328.0140000000001</v>
      </c>
      <c r="S30">
        <v>5030.1390000000001</v>
      </c>
      <c r="T30">
        <v>3870.152</v>
      </c>
    </row>
    <row r="31" spans="1:21" x14ac:dyDescent="0.3">
      <c r="A31" t="s">
        <v>20</v>
      </c>
      <c r="B31">
        <f>B30/B29</f>
        <v>0.63257942381210663</v>
      </c>
      <c r="C31">
        <f t="shared" ref="C31:F31" si="12">C30/C29</f>
        <v>0.85229974411510745</v>
      </c>
      <c r="D31">
        <f t="shared" si="12"/>
        <v>0.73302321474854371</v>
      </c>
      <c r="E31">
        <f t="shared" si="12"/>
        <v>0.87070288884604141</v>
      </c>
      <c r="F31">
        <f t="shared" si="12"/>
        <v>0.72828663470073252</v>
      </c>
      <c r="G31">
        <f>AVERAGE(B31:F31)</f>
        <v>0.7633783812445063</v>
      </c>
      <c r="I31">
        <f>I30/I29</f>
        <v>0.50316128000159188</v>
      </c>
      <c r="J31">
        <f t="shared" ref="J31:M31" si="13">J30/J29</f>
        <v>0.68770037835739295</v>
      </c>
      <c r="K31">
        <f t="shared" si="13"/>
        <v>0.91660349191168744</v>
      </c>
      <c r="L31">
        <f t="shared" si="13"/>
        <v>0.82703272707929376</v>
      </c>
      <c r="M31">
        <f t="shared" si="13"/>
        <v>0.96033943267130506</v>
      </c>
      <c r="N31">
        <f>AVERAGE(I31:M31)</f>
        <v>0.77896746200425415</v>
      </c>
      <c r="P31">
        <f>P30/P29</f>
        <v>0.42032593397457868</v>
      </c>
      <c r="Q31">
        <f t="shared" ref="Q31:T31" si="14">Q30/Q29</f>
        <v>0.48842184268748956</v>
      </c>
      <c r="R31">
        <f t="shared" si="14"/>
        <v>0.38288986028880384</v>
      </c>
      <c r="S31">
        <f t="shared" si="14"/>
        <v>0.92879651240084493</v>
      </c>
      <c r="T31">
        <f t="shared" si="14"/>
        <v>0.81945561064725359</v>
      </c>
      <c r="U31">
        <f>AVERAGE(P31:T31)</f>
        <v>0.6079779519997941</v>
      </c>
    </row>
    <row r="36" spans="1:21" ht="18" x14ac:dyDescent="0.35">
      <c r="A36" s="3" t="s">
        <v>19</v>
      </c>
      <c r="B36" s="3" t="s">
        <v>15</v>
      </c>
      <c r="C36" s="3" t="s">
        <v>21</v>
      </c>
    </row>
    <row r="38" spans="1:21" x14ac:dyDescent="0.3">
      <c r="A38" t="s">
        <v>2</v>
      </c>
      <c r="C38" t="s">
        <v>3</v>
      </c>
      <c r="K38" t="s">
        <v>4</v>
      </c>
      <c r="R38" t="s">
        <v>5</v>
      </c>
    </row>
    <row r="39" spans="1:21" x14ac:dyDescent="0.3">
      <c r="B39">
        <v>1</v>
      </c>
      <c r="C39">
        <v>2</v>
      </c>
      <c r="D39">
        <v>3</v>
      </c>
      <c r="E39">
        <v>4</v>
      </c>
      <c r="F39">
        <v>5</v>
      </c>
      <c r="J39">
        <v>1</v>
      </c>
      <c r="K39">
        <v>2</v>
      </c>
      <c r="L39">
        <v>3</v>
      </c>
      <c r="Q39">
        <v>1</v>
      </c>
      <c r="R39">
        <v>2</v>
      </c>
      <c r="S39">
        <v>3</v>
      </c>
    </row>
    <row r="40" spans="1:21" x14ac:dyDescent="0.3">
      <c r="A40" t="s">
        <v>6</v>
      </c>
      <c r="B40" s="1">
        <v>11435.655000000001</v>
      </c>
      <c r="C40" s="1">
        <v>19192.833999999999</v>
      </c>
      <c r="D40" s="1">
        <v>10572.002</v>
      </c>
      <c r="E40" s="1">
        <v>13294.106</v>
      </c>
      <c r="F40" s="1">
        <v>14601.888999999999</v>
      </c>
      <c r="J40" s="1">
        <v>10581.880999999999</v>
      </c>
      <c r="K40" s="1">
        <v>19083.074000000001</v>
      </c>
      <c r="L40" s="1">
        <v>16816.775000000001</v>
      </c>
      <c r="M40" s="1"/>
      <c r="N40" s="1"/>
      <c r="Q40" s="1">
        <v>9896.6470000000008</v>
      </c>
      <c r="R40" s="1">
        <v>7442.2525000000005</v>
      </c>
      <c r="S40" s="1">
        <v>8277.64</v>
      </c>
      <c r="T40" s="1"/>
    </row>
    <row r="41" spans="1:21" x14ac:dyDescent="0.3">
      <c r="A41" t="s">
        <v>19</v>
      </c>
      <c r="B41" s="1">
        <v>3570.3420000000001</v>
      </c>
      <c r="C41" s="1">
        <v>5300.2169999999996</v>
      </c>
      <c r="D41" s="1">
        <v>3581.3609999999999</v>
      </c>
      <c r="E41" s="1">
        <v>4295.4859999999999</v>
      </c>
      <c r="F41" s="1">
        <v>6581.8519999999999</v>
      </c>
      <c r="J41" s="1">
        <v>8443.8150000000005</v>
      </c>
      <c r="K41" s="1">
        <v>5174.277</v>
      </c>
      <c r="L41" s="1">
        <v>5469.2619999999997</v>
      </c>
      <c r="M41" s="1" t="s">
        <v>22</v>
      </c>
      <c r="N41" s="1"/>
      <c r="Q41" s="1">
        <v>3576.2649999999999</v>
      </c>
      <c r="R41" s="1">
        <v>2024.1790000000001</v>
      </c>
      <c r="S41" s="1">
        <v>2505.7570000000001</v>
      </c>
      <c r="T41" s="1" t="s">
        <v>22</v>
      </c>
    </row>
    <row r="42" spans="1:21" x14ac:dyDescent="0.3">
      <c r="A42" t="s">
        <v>20</v>
      </c>
      <c r="B42">
        <f>B41/B40</f>
        <v>0.31221141246391221</v>
      </c>
      <c r="C42">
        <f t="shared" ref="C42:F42" si="15">C41/C40</f>
        <v>0.27615603823802154</v>
      </c>
      <c r="D42">
        <f t="shared" si="15"/>
        <v>0.33875901650415879</v>
      </c>
      <c r="E42">
        <f t="shared" si="15"/>
        <v>0.3231120618415409</v>
      </c>
      <c r="F42">
        <f t="shared" si="15"/>
        <v>0.45075346073374478</v>
      </c>
      <c r="G42">
        <f>AVERAGE(B42:F42)</f>
        <v>0.34019839795627566</v>
      </c>
      <c r="J42" s="1">
        <f>J41/J40</f>
        <v>0.79795028880026164</v>
      </c>
      <c r="K42" s="1">
        <f>K41/K40</f>
        <v>0.27114483756652624</v>
      </c>
      <c r="L42" s="1">
        <f>L41/L40</f>
        <v>0.32522656692499002</v>
      </c>
      <c r="M42" s="1">
        <f>AVERAGE(J42:L42)</f>
        <v>0.46477389776392597</v>
      </c>
      <c r="N42" s="1"/>
      <c r="Q42" s="1">
        <f>Q41/Q40</f>
        <v>0.36136127720833122</v>
      </c>
      <c r="R42" s="1">
        <f>R41/R40</f>
        <v>0.27198472505467935</v>
      </c>
      <c r="S42" s="1">
        <f>S41/S40</f>
        <v>0.30271393778903166</v>
      </c>
      <c r="T42" s="1">
        <f>AVERAGE(Q42:S42)</f>
        <v>0.31201998001734743</v>
      </c>
    </row>
    <row r="44" spans="1:21" x14ac:dyDescent="0.3">
      <c r="A44" t="s">
        <v>8</v>
      </c>
      <c r="B44">
        <v>1</v>
      </c>
      <c r="C44">
        <v>2</v>
      </c>
      <c r="D44">
        <v>3</v>
      </c>
      <c r="E44">
        <v>4</v>
      </c>
      <c r="F44">
        <v>5</v>
      </c>
      <c r="G44">
        <v>6</v>
      </c>
      <c r="J44" s="1">
        <v>1</v>
      </c>
      <c r="K44" s="1">
        <v>2</v>
      </c>
      <c r="L44" s="1">
        <v>3</v>
      </c>
      <c r="M44" s="1">
        <v>4</v>
      </c>
      <c r="N44" s="1">
        <v>5</v>
      </c>
      <c r="Q44" s="1">
        <v>1</v>
      </c>
      <c r="R44" s="1">
        <v>2</v>
      </c>
      <c r="S44" s="1">
        <v>3</v>
      </c>
    </row>
    <row r="45" spans="1:21" x14ac:dyDescent="0.3">
      <c r="A45" t="s">
        <v>6</v>
      </c>
      <c r="B45" s="1">
        <v>13030.22</v>
      </c>
      <c r="C45" s="1">
        <v>2657.5309999999999</v>
      </c>
      <c r="D45" s="1">
        <v>14068.807000000001</v>
      </c>
      <c r="E45" s="1">
        <v>9710.1759999999995</v>
      </c>
      <c r="F45" s="1">
        <v>9972.2350000000006</v>
      </c>
      <c r="G45" s="1">
        <v>14414.28</v>
      </c>
      <c r="H45" s="1"/>
      <c r="I45" s="1"/>
      <c r="J45" s="1">
        <v>12394.94</v>
      </c>
      <c r="K45" s="1">
        <v>7156.1559999999999</v>
      </c>
      <c r="L45" s="1">
        <v>7720.4110000000001</v>
      </c>
      <c r="M45" s="1">
        <v>7697.402</v>
      </c>
      <c r="N45" s="1">
        <v>9506.1810000000005</v>
      </c>
      <c r="O45" s="1"/>
      <c r="Q45" s="1">
        <v>20523.175999999999</v>
      </c>
      <c r="R45" s="1">
        <v>17424.151999999998</v>
      </c>
      <c r="S45" s="1">
        <v>19774.607</v>
      </c>
      <c r="T45" s="1"/>
      <c r="U45" s="1"/>
    </row>
    <row r="46" spans="1:21" x14ac:dyDescent="0.3">
      <c r="A46" t="s">
        <v>19</v>
      </c>
      <c r="B46" s="1">
        <v>754.60500000000002</v>
      </c>
      <c r="C46" s="1">
        <v>670.50599999999997</v>
      </c>
      <c r="D46" s="1">
        <v>543.07299999999998</v>
      </c>
      <c r="E46" s="1">
        <v>564.02700000000004</v>
      </c>
      <c r="F46" s="1">
        <v>3345.2220000000002</v>
      </c>
      <c r="G46" s="1">
        <v>3655.9250000000002</v>
      </c>
      <c r="H46" s="1" t="s">
        <v>22</v>
      </c>
      <c r="I46" s="1"/>
      <c r="J46" s="1">
        <v>1412.893</v>
      </c>
      <c r="K46" s="1">
        <v>831.73800000000006</v>
      </c>
      <c r="L46" s="1">
        <v>1033.6210000000001</v>
      </c>
      <c r="M46" s="1">
        <v>690.774</v>
      </c>
      <c r="N46" s="1">
        <v>1260.2249999999999</v>
      </c>
      <c r="O46" s="1" t="s">
        <v>22</v>
      </c>
      <c r="Q46" s="1">
        <v>6833.4350000000004</v>
      </c>
      <c r="R46" s="1">
        <v>6013.1090000000004</v>
      </c>
      <c r="S46" s="1">
        <v>4988.8760000000002</v>
      </c>
      <c r="T46" s="1" t="s">
        <v>22</v>
      </c>
      <c r="U46" s="1"/>
    </row>
    <row r="47" spans="1:21" x14ac:dyDescent="0.3">
      <c r="A47" t="s">
        <v>20</v>
      </c>
      <c r="B47" s="1">
        <f t="shared" ref="B47:G47" si="16">B46/B45</f>
        <v>5.7911915531740833E-2</v>
      </c>
      <c r="C47" s="1">
        <f t="shared" si="16"/>
        <v>0.25230411235090011</v>
      </c>
      <c r="D47" s="1">
        <f t="shared" si="16"/>
        <v>3.8601211886693729E-2</v>
      </c>
      <c r="E47" s="1">
        <f t="shared" si="16"/>
        <v>5.8086176810801381E-2</v>
      </c>
      <c r="F47" s="1">
        <f t="shared" si="16"/>
        <v>0.33545358688398336</v>
      </c>
      <c r="G47" s="1">
        <f t="shared" si="16"/>
        <v>0.25363216199491062</v>
      </c>
      <c r="H47" s="1">
        <f>AVERAGE(B47:G47)</f>
        <v>0.16599819424317167</v>
      </c>
      <c r="I47" s="1"/>
      <c r="J47" s="1">
        <f>J46/J45</f>
        <v>0.11398949894069677</v>
      </c>
      <c r="K47" s="1">
        <f>K46/K45</f>
        <v>0.11622692406370125</v>
      </c>
      <c r="L47" s="1">
        <f>L46/L45</f>
        <v>0.13388160293538778</v>
      </c>
      <c r="M47" s="1">
        <f>M46/M45</f>
        <v>8.9741188000834568E-2</v>
      </c>
      <c r="N47" s="1">
        <f>N46/N45</f>
        <v>0.13256900957387618</v>
      </c>
      <c r="O47" s="1">
        <f>AVERAGE(J47:N47)</f>
        <v>0.1172816447028993</v>
      </c>
      <c r="Q47" s="1">
        <f>Q46/Q45</f>
        <v>0.33296186711062659</v>
      </c>
      <c r="R47" s="1">
        <f>R46/R45</f>
        <v>0.34510195962477835</v>
      </c>
      <c r="S47" s="1">
        <f>S46/S45</f>
        <v>0.25228698603213706</v>
      </c>
      <c r="T47" s="1">
        <f>AVERAGE(R47:S47)</f>
        <v>0.29869447282845774</v>
      </c>
      <c r="U47" s="1"/>
    </row>
    <row r="48" spans="1:21" x14ac:dyDescent="0.3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Q48" s="1"/>
      <c r="R48" s="1"/>
      <c r="S48" s="1"/>
      <c r="T48" s="1"/>
    </row>
    <row r="49" spans="1:20" x14ac:dyDescent="0.3">
      <c r="A49" t="s">
        <v>10</v>
      </c>
      <c r="B49" s="1">
        <v>1</v>
      </c>
      <c r="C49" s="1">
        <v>2</v>
      </c>
      <c r="D49" s="1">
        <v>3</v>
      </c>
      <c r="E49" s="1">
        <v>4</v>
      </c>
      <c r="F49" s="1"/>
      <c r="G49" s="1"/>
      <c r="H49" s="1"/>
      <c r="I49" s="1"/>
      <c r="J49" s="1">
        <v>1</v>
      </c>
      <c r="K49" s="1">
        <v>2</v>
      </c>
      <c r="L49" s="1">
        <v>3</v>
      </c>
      <c r="M49" s="1">
        <v>4</v>
      </c>
      <c r="N49" s="1">
        <v>5</v>
      </c>
      <c r="O49" s="1"/>
      <c r="P49" s="1"/>
      <c r="Q49" s="1">
        <v>1</v>
      </c>
      <c r="R49" s="1">
        <v>2</v>
      </c>
      <c r="S49" s="1">
        <v>3</v>
      </c>
      <c r="T49" s="1"/>
    </row>
    <row r="50" spans="1:20" x14ac:dyDescent="0.3">
      <c r="A50" t="s">
        <v>6</v>
      </c>
      <c r="B50" s="1">
        <v>10159.673000000001</v>
      </c>
      <c r="C50" s="1">
        <v>2495.6709999999998</v>
      </c>
      <c r="D50" s="1">
        <v>6309.6869999999999</v>
      </c>
      <c r="E50" s="1">
        <v>6025.99</v>
      </c>
      <c r="F50" s="1"/>
      <c r="G50" s="1"/>
      <c r="H50" s="1"/>
      <c r="I50" s="1"/>
      <c r="J50" s="1">
        <v>9762.9869999999992</v>
      </c>
      <c r="K50" s="1">
        <v>4667.3360000000002</v>
      </c>
      <c r="L50" s="1">
        <v>6504.6620000000003</v>
      </c>
      <c r="M50" s="1">
        <v>3254.7860000000001</v>
      </c>
      <c r="N50" s="1">
        <v>2479.1709999999998</v>
      </c>
      <c r="O50" s="1"/>
      <c r="P50" s="1"/>
      <c r="Q50" s="1">
        <v>14180.473</v>
      </c>
      <c r="R50" s="1">
        <v>12386.036</v>
      </c>
      <c r="S50" s="1">
        <v>19397.089</v>
      </c>
      <c r="T50" s="1"/>
    </row>
    <row r="51" spans="1:20" x14ac:dyDescent="0.3">
      <c r="A51" t="s">
        <v>19</v>
      </c>
      <c r="B51" s="1">
        <v>1397.6469999999999</v>
      </c>
      <c r="C51" s="1">
        <v>331.85</v>
      </c>
      <c r="D51" s="1">
        <v>1088.473</v>
      </c>
      <c r="E51" s="1">
        <v>1473.7829999999999</v>
      </c>
      <c r="F51" s="1" t="s">
        <v>22</v>
      </c>
      <c r="G51" s="1"/>
      <c r="H51" s="1"/>
      <c r="I51" s="1"/>
      <c r="J51" s="1">
        <v>2358.5320000000002</v>
      </c>
      <c r="K51" s="1">
        <v>1988.2809999999999</v>
      </c>
      <c r="L51" s="1">
        <v>2431.4409999999998</v>
      </c>
      <c r="M51" s="1">
        <v>1587.028</v>
      </c>
      <c r="N51" s="1">
        <v>1658.7940000000001</v>
      </c>
      <c r="O51" s="1" t="s">
        <v>22</v>
      </c>
      <c r="P51" s="1"/>
      <c r="Q51" s="1">
        <v>6847.6540000000005</v>
      </c>
      <c r="R51" s="1">
        <v>5196.2560000000003</v>
      </c>
      <c r="S51" s="1">
        <v>7485.4589999999998</v>
      </c>
      <c r="T51" s="1" t="s">
        <v>22</v>
      </c>
    </row>
    <row r="52" spans="1:20" x14ac:dyDescent="0.3">
      <c r="A52" t="s">
        <v>20</v>
      </c>
      <c r="B52" s="1">
        <f>B51/B50</f>
        <v>0.13756810873735797</v>
      </c>
      <c r="C52" s="1">
        <f>C51/C50</f>
        <v>0.1329702512871288</v>
      </c>
      <c r="D52" s="1">
        <f>D51/D50</f>
        <v>0.17250824010763133</v>
      </c>
      <c r="E52" s="1">
        <f>E51/E50</f>
        <v>0.24457109952057671</v>
      </c>
      <c r="F52" s="1">
        <f>AVERAGE(B52:E52)</f>
        <v>0.1719044249131737</v>
      </c>
      <c r="G52" s="1"/>
      <c r="H52" s="1"/>
      <c r="I52" s="1"/>
      <c r="J52" s="1">
        <f>J51/J50</f>
        <v>0.24157893480755432</v>
      </c>
      <c r="K52" s="1">
        <f>K51/K50</f>
        <v>0.42599911384138617</v>
      </c>
      <c r="L52" s="1">
        <f>L51/L50</f>
        <v>0.37379974547486089</v>
      </c>
      <c r="M52" s="1">
        <f>M51/M50</f>
        <v>0.48759826298871878</v>
      </c>
      <c r="N52" s="1">
        <f>N51/N50</f>
        <v>0.66909220864555141</v>
      </c>
      <c r="O52" s="1">
        <f>AVERAGE(J52:N52)</f>
        <v>0.43961365315161433</v>
      </c>
      <c r="P52" s="1"/>
      <c r="Q52" s="1">
        <f>Q51/Q50</f>
        <v>0.48289320109420897</v>
      </c>
      <c r="R52" s="1">
        <f>R51/R50</f>
        <v>0.41952534289420768</v>
      </c>
      <c r="S52" s="1">
        <f>S51/S50</f>
        <v>0.38590630790011843</v>
      </c>
      <c r="T52" s="1">
        <f>AVERAGE(Q52:S52)</f>
        <v>0.42944161729617836</v>
      </c>
    </row>
    <row r="56" spans="1:20" ht="18" x14ac:dyDescent="0.35">
      <c r="A56" s="3" t="s">
        <v>19</v>
      </c>
      <c r="B56" s="3" t="s">
        <v>23</v>
      </c>
      <c r="C56" s="3" t="s">
        <v>13</v>
      </c>
    </row>
    <row r="58" spans="1:20" x14ac:dyDescent="0.3">
      <c r="A58" t="s">
        <v>2</v>
      </c>
      <c r="C58" t="s">
        <v>3</v>
      </c>
      <c r="J58" t="s">
        <v>4</v>
      </c>
      <c r="P58" t="s">
        <v>5</v>
      </c>
    </row>
    <row r="59" spans="1:20" x14ac:dyDescent="0.3">
      <c r="B59">
        <v>1</v>
      </c>
      <c r="C59">
        <v>2</v>
      </c>
      <c r="D59">
        <v>3</v>
      </c>
      <c r="H59">
        <v>1</v>
      </c>
      <c r="I59">
        <v>2</v>
      </c>
      <c r="J59">
        <v>3</v>
      </c>
      <c r="K59">
        <v>4</v>
      </c>
      <c r="N59">
        <v>1</v>
      </c>
      <c r="O59">
        <v>2</v>
      </c>
      <c r="P59">
        <v>3</v>
      </c>
      <c r="Q59">
        <v>4</v>
      </c>
    </row>
    <row r="60" spans="1:20" x14ac:dyDescent="0.3">
      <c r="A60" t="s">
        <v>6</v>
      </c>
      <c r="B60">
        <v>14835.050999999999</v>
      </c>
      <c r="C60">
        <v>14926.380999999999</v>
      </c>
      <c r="D60">
        <v>9966.1129999999994</v>
      </c>
      <c r="H60">
        <v>20634.697</v>
      </c>
      <c r="I60">
        <v>15268.505999999999</v>
      </c>
      <c r="J60">
        <v>14776.17</v>
      </c>
      <c r="K60">
        <v>21875.833999999999</v>
      </c>
      <c r="N60">
        <v>12062.013999999999</v>
      </c>
      <c r="O60">
        <v>18067.167000000001</v>
      </c>
      <c r="P60">
        <v>17056.234</v>
      </c>
      <c r="Q60">
        <v>17951.601999999999</v>
      </c>
    </row>
    <row r="61" spans="1:20" x14ac:dyDescent="0.3">
      <c r="A61" t="s">
        <v>19</v>
      </c>
      <c r="B61">
        <v>10226.163</v>
      </c>
      <c r="C61">
        <v>12798.263000000001</v>
      </c>
      <c r="D61">
        <v>6008.7389999999996</v>
      </c>
      <c r="H61">
        <v>4249.9889999999996</v>
      </c>
      <c r="I61">
        <v>3834.4639999999999</v>
      </c>
      <c r="J61">
        <v>5267.5150000000003</v>
      </c>
      <c r="K61">
        <v>4294.3519999999999</v>
      </c>
      <c r="N61">
        <v>2618.4299999999998</v>
      </c>
      <c r="O61">
        <v>7660.8310000000001</v>
      </c>
      <c r="P61">
        <v>1788.942</v>
      </c>
      <c r="Q61">
        <v>6163.23</v>
      </c>
    </row>
    <row r="62" spans="1:20" x14ac:dyDescent="0.3">
      <c r="A62" t="s">
        <v>24</v>
      </c>
      <c r="B62">
        <f t="shared" ref="B62:D62" si="17">B61/B60</f>
        <v>0.68932442497164326</v>
      </c>
      <c r="C62">
        <f t="shared" si="17"/>
        <v>0.85742572161329667</v>
      </c>
      <c r="D62">
        <f t="shared" si="17"/>
        <v>0.60291700485434996</v>
      </c>
      <c r="E62">
        <f>AVERAGE(B62:D62)</f>
        <v>0.71655571714642996</v>
      </c>
      <c r="H62">
        <f>H61/H60</f>
        <v>0.20596323755081064</v>
      </c>
      <c r="I62">
        <f t="shared" ref="I62:K62" si="18">I61/I60</f>
        <v>0.25113550729848749</v>
      </c>
      <c r="J62">
        <f t="shared" si="18"/>
        <v>0.35648716819040388</v>
      </c>
      <c r="K62">
        <f t="shared" si="18"/>
        <v>0.19630574998877756</v>
      </c>
      <c r="L62">
        <f>AVERAGE(H62:K62)</f>
        <v>0.25247291575711989</v>
      </c>
      <c r="N62">
        <f>N61/N60</f>
        <v>0.21708066331211354</v>
      </c>
      <c r="O62">
        <f t="shared" ref="O62:Q62" si="19">O61/O60</f>
        <v>0.42401949348229301</v>
      </c>
      <c r="P62">
        <f t="shared" si="19"/>
        <v>0.10488493532628598</v>
      </c>
      <c r="Q62">
        <f t="shared" si="19"/>
        <v>0.34332479073455396</v>
      </c>
      <c r="R62">
        <f>AVERAGE(N62:Q62)</f>
        <v>0.27232747071381164</v>
      </c>
    </row>
    <row r="64" spans="1:20" x14ac:dyDescent="0.3">
      <c r="A64" t="s">
        <v>8</v>
      </c>
    </row>
    <row r="65" spans="1:18" x14ac:dyDescent="0.3">
      <c r="C65" t="s">
        <v>3</v>
      </c>
      <c r="J65" t="s">
        <v>4</v>
      </c>
      <c r="P65" t="s">
        <v>5</v>
      </c>
    </row>
    <row r="66" spans="1:18" x14ac:dyDescent="0.3">
      <c r="B66">
        <v>1</v>
      </c>
      <c r="C66">
        <v>2</v>
      </c>
      <c r="D66">
        <v>3</v>
      </c>
      <c r="H66">
        <v>1</v>
      </c>
      <c r="I66">
        <v>2</v>
      </c>
      <c r="J66">
        <v>3</v>
      </c>
      <c r="K66">
        <v>4</v>
      </c>
      <c r="N66">
        <v>1</v>
      </c>
      <c r="O66">
        <v>2</v>
      </c>
      <c r="P66">
        <v>3</v>
      </c>
      <c r="Q66">
        <v>4</v>
      </c>
    </row>
    <row r="67" spans="1:18" x14ac:dyDescent="0.3">
      <c r="A67" t="s">
        <v>6</v>
      </c>
      <c r="B67">
        <v>16317.324000000001</v>
      </c>
      <c r="C67">
        <v>11284.641</v>
      </c>
      <c r="D67">
        <v>17977.976999999999</v>
      </c>
      <c r="H67">
        <v>17080.238000000001</v>
      </c>
      <c r="I67">
        <v>13996.02</v>
      </c>
      <c r="J67">
        <v>13011.347</v>
      </c>
      <c r="K67">
        <v>25367.132000000001</v>
      </c>
      <c r="N67">
        <v>17846.563999999998</v>
      </c>
      <c r="O67">
        <v>21588.425999999999</v>
      </c>
      <c r="P67">
        <v>23357.991999999998</v>
      </c>
      <c r="Q67">
        <v>24499.99</v>
      </c>
    </row>
    <row r="68" spans="1:18" x14ac:dyDescent="0.3">
      <c r="A68" t="s">
        <v>19</v>
      </c>
      <c r="B68">
        <v>7748.4589999999998</v>
      </c>
      <c r="C68">
        <v>7398.5829999999996</v>
      </c>
      <c r="D68">
        <v>7954.6019999999999</v>
      </c>
      <c r="H68">
        <v>9286.7209999999995</v>
      </c>
      <c r="I68">
        <v>4586.7349999999997</v>
      </c>
      <c r="J68">
        <v>5791.6059999999998</v>
      </c>
      <c r="K68">
        <v>4643.1869999999999</v>
      </c>
      <c r="N68">
        <v>5417.09</v>
      </c>
      <c r="O68">
        <v>6391.4679999999998</v>
      </c>
      <c r="P68">
        <v>5368.8509999999997</v>
      </c>
      <c r="Q68">
        <v>5294.8739999999998</v>
      </c>
    </row>
    <row r="69" spans="1:18" x14ac:dyDescent="0.3">
      <c r="A69" t="s">
        <v>24</v>
      </c>
      <c r="B69">
        <f>B68/B67</f>
        <v>0.47486089018027711</v>
      </c>
      <c r="C69">
        <f t="shared" ref="C69:D69" si="20">C68/C67</f>
        <v>0.6556329970975594</v>
      </c>
      <c r="D69">
        <f t="shared" si="20"/>
        <v>0.44246368765517946</v>
      </c>
      <c r="E69">
        <f>AVERAGE(B69:D69)</f>
        <v>0.52431919164433871</v>
      </c>
      <c r="H69">
        <f>H68/H67</f>
        <v>0.54371145179592928</v>
      </c>
      <c r="I69">
        <f t="shared" ref="I69:K69" si="21">I68/I67</f>
        <v>0.32771709385954001</v>
      </c>
      <c r="J69">
        <f t="shared" si="21"/>
        <v>0.44511963288658735</v>
      </c>
      <c r="K69">
        <f t="shared" si="21"/>
        <v>0.18303949378274215</v>
      </c>
      <c r="L69">
        <f>AVERAGE(H69:K69)</f>
        <v>0.37489691808119974</v>
      </c>
      <c r="N69">
        <f>N68/N67</f>
        <v>0.30353686009250858</v>
      </c>
      <c r="O69">
        <f t="shared" ref="O69:Q69" si="22">O68/O67</f>
        <v>0.29605993507817568</v>
      </c>
      <c r="P69">
        <f t="shared" si="22"/>
        <v>0.22985070805743918</v>
      </c>
      <c r="Q69">
        <f t="shared" si="22"/>
        <v>0.21611739433363031</v>
      </c>
      <c r="R69">
        <f>AVERAGE(N69:Q69)</f>
        <v>0.26139122439043844</v>
      </c>
    </row>
    <row r="71" spans="1:18" x14ac:dyDescent="0.3">
      <c r="A71" t="s">
        <v>9</v>
      </c>
    </row>
    <row r="72" spans="1:18" x14ac:dyDescent="0.3">
      <c r="C72" t="s">
        <v>3</v>
      </c>
      <c r="J72" t="s">
        <v>4</v>
      </c>
      <c r="P72" t="s">
        <v>5</v>
      </c>
    </row>
    <row r="73" spans="1:18" x14ac:dyDescent="0.3">
      <c r="B73">
        <v>1</v>
      </c>
      <c r="C73">
        <v>2</v>
      </c>
      <c r="D73">
        <v>3</v>
      </c>
      <c r="H73">
        <v>1</v>
      </c>
      <c r="I73">
        <v>2</v>
      </c>
      <c r="J73">
        <v>3</v>
      </c>
      <c r="K73">
        <v>4</v>
      </c>
      <c r="N73">
        <v>1</v>
      </c>
      <c r="O73">
        <v>2</v>
      </c>
      <c r="P73">
        <v>3</v>
      </c>
    </row>
    <row r="74" spans="1:18" x14ac:dyDescent="0.3">
      <c r="A74" t="s">
        <v>6</v>
      </c>
      <c r="B74">
        <v>12554.870999999999</v>
      </c>
      <c r="C74">
        <v>12148.89</v>
      </c>
      <c r="D74">
        <v>12943.616</v>
      </c>
      <c r="H74">
        <v>21877.396000000001</v>
      </c>
      <c r="I74">
        <v>23701.042000000001</v>
      </c>
      <c r="J74">
        <v>16988.907999999999</v>
      </c>
      <c r="K74">
        <v>14569.621999999999</v>
      </c>
      <c r="N74">
        <v>9709.1290000000008</v>
      </c>
      <c r="O74">
        <v>15302.227000000001</v>
      </c>
      <c r="P74">
        <v>12111.294</v>
      </c>
    </row>
    <row r="75" spans="1:18" x14ac:dyDescent="0.3">
      <c r="A75" t="s">
        <v>19</v>
      </c>
      <c r="B75">
        <v>9218.2960000000003</v>
      </c>
      <c r="C75">
        <v>5102.902</v>
      </c>
      <c r="D75">
        <v>5218.2349999999997</v>
      </c>
      <c r="H75">
        <v>5025.1639999999998</v>
      </c>
      <c r="I75">
        <v>5016.6040000000003</v>
      </c>
      <c r="J75">
        <v>3187.4630000000002</v>
      </c>
      <c r="K75">
        <v>4395.6310000000003</v>
      </c>
      <c r="N75">
        <v>4103.0169999999998</v>
      </c>
      <c r="O75">
        <v>8412.8119999999999</v>
      </c>
      <c r="P75">
        <v>7238.8860000000004</v>
      </c>
    </row>
    <row r="76" spans="1:18" x14ac:dyDescent="0.3">
      <c r="A76" t="s">
        <v>24</v>
      </c>
      <c r="B76">
        <f>B75/B74</f>
        <v>0.73424059872857328</v>
      </c>
      <c r="C76">
        <f t="shared" ref="C76:D76" si="23">C75/C74</f>
        <v>0.42003030729556368</v>
      </c>
      <c r="D76">
        <f t="shared" si="23"/>
        <v>0.40315125232392551</v>
      </c>
      <c r="E76">
        <f>AVERAGE(B76:D76)</f>
        <v>0.51914071944935414</v>
      </c>
      <c r="H76">
        <f>H75/H74</f>
        <v>0.22969662385779366</v>
      </c>
      <c r="I76">
        <f t="shared" ref="I76:K76" si="24">I75/I74</f>
        <v>0.21166174888007033</v>
      </c>
      <c r="J76">
        <f t="shared" si="24"/>
        <v>0.1876202402179116</v>
      </c>
      <c r="K76">
        <f t="shared" si="24"/>
        <v>0.30169835566084008</v>
      </c>
      <c r="L76">
        <f>AVERAGE(H76:K76)</f>
        <v>0.23266924215415391</v>
      </c>
      <c r="N76">
        <f>N75/N74</f>
        <v>0.42259372596656192</v>
      </c>
      <c r="O76">
        <f t="shared" ref="O76:P76" si="25">O75/O74</f>
        <v>0.54977697037169815</v>
      </c>
      <c r="P76">
        <f t="shared" si="25"/>
        <v>0.59769715771081111</v>
      </c>
      <c r="Q76">
        <f>AVERAGE(N76:P76)</f>
        <v>0.52335595134969048</v>
      </c>
    </row>
    <row r="78" spans="1:18" x14ac:dyDescent="0.3">
      <c r="A78" t="s">
        <v>10</v>
      </c>
    </row>
    <row r="79" spans="1:18" x14ac:dyDescent="0.3">
      <c r="C79" t="s">
        <v>3</v>
      </c>
      <c r="J79" t="s">
        <v>4</v>
      </c>
      <c r="P79" t="s">
        <v>5</v>
      </c>
    </row>
    <row r="80" spans="1:18" x14ac:dyDescent="0.3">
      <c r="B80">
        <v>1</v>
      </c>
      <c r="C80">
        <v>2</v>
      </c>
      <c r="D80">
        <v>3</v>
      </c>
      <c r="E80">
        <v>4</v>
      </c>
      <c r="H80">
        <v>1</v>
      </c>
      <c r="I80">
        <v>2</v>
      </c>
      <c r="J80">
        <v>3</v>
      </c>
      <c r="K80">
        <v>4</v>
      </c>
      <c r="N80">
        <v>1</v>
      </c>
      <c r="O80">
        <v>2</v>
      </c>
      <c r="P80">
        <v>3</v>
      </c>
    </row>
    <row r="81" spans="1:18" x14ac:dyDescent="0.3">
      <c r="A81" t="s">
        <v>6</v>
      </c>
      <c r="B81">
        <v>8444.3349999999991</v>
      </c>
      <c r="C81">
        <v>9361.1620000000003</v>
      </c>
      <c r="D81">
        <v>5621.2089999999998</v>
      </c>
      <c r="E81">
        <v>14158.550999999999</v>
      </c>
      <c r="H81">
        <v>18442.03</v>
      </c>
      <c r="I81">
        <v>11918.628000000001</v>
      </c>
      <c r="J81">
        <v>7852.3980000000001</v>
      </c>
      <c r="K81">
        <v>9631.6810000000005</v>
      </c>
      <c r="N81">
        <v>19792.996999999999</v>
      </c>
      <c r="O81">
        <v>16856.338</v>
      </c>
      <c r="P81">
        <v>11697.794</v>
      </c>
    </row>
    <row r="82" spans="1:18" x14ac:dyDescent="0.3">
      <c r="A82" t="s">
        <v>19</v>
      </c>
      <c r="B82">
        <v>4418.2460000000001</v>
      </c>
      <c r="C82">
        <v>3209.616</v>
      </c>
      <c r="D82">
        <v>3853.4360000000001</v>
      </c>
      <c r="E82">
        <v>11794.503000000001</v>
      </c>
      <c r="H82">
        <v>6366.3069999999998</v>
      </c>
      <c r="I82">
        <v>5453.3559999999998</v>
      </c>
      <c r="J82">
        <v>5612.3590000000004</v>
      </c>
      <c r="K82">
        <v>9620.6910000000007</v>
      </c>
      <c r="N82">
        <v>14297.252</v>
      </c>
      <c r="O82">
        <v>9700.4529999999995</v>
      </c>
      <c r="P82">
        <v>10617.279</v>
      </c>
    </row>
    <row r="83" spans="1:18" x14ac:dyDescent="0.3">
      <c r="A83" t="s">
        <v>24</v>
      </c>
      <c r="B83">
        <f>B82/B81</f>
        <v>0.52322012331344037</v>
      </c>
      <c r="C83">
        <f t="shared" ref="C83:E83" si="26">C82/C81</f>
        <v>0.34286512721390783</v>
      </c>
      <c r="D83">
        <f t="shared" si="26"/>
        <v>0.68551729707968523</v>
      </c>
      <c r="E83">
        <f t="shared" si="26"/>
        <v>0.83303037154013859</v>
      </c>
      <c r="F83">
        <f>AVERAGE(B83:E83)</f>
        <v>0.596158229786793</v>
      </c>
      <c r="H83">
        <f>H82/H81</f>
        <v>0.3452064116585864</v>
      </c>
      <c r="I83">
        <f t="shared" ref="I83:K83" si="27">I82/I81</f>
        <v>0.45754897291869495</v>
      </c>
      <c r="J83">
        <f t="shared" si="27"/>
        <v>0.71473185643417469</v>
      </c>
      <c r="K83">
        <f t="shared" si="27"/>
        <v>0.99885897383852307</v>
      </c>
      <c r="L83">
        <f>AVERAGE(H83:K83)</f>
        <v>0.62908655371249478</v>
      </c>
      <c r="N83">
        <f>N82/N81</f>
        <v>0.72233891613281209</v>
      </c>
      <c r="O83">
        <f t="shared" ref="O83:P83" si="28">O82/O81</f>
        <v>0.57547807833468934</v>
      </c>
      <c r="P83">
        <f t="shared" si="28"/>
        <v>0.90763087467602865</v>
      </c>
      <c r="Q83">
        <f>AVERAGE(N83:P83)</f>
        <v>0.73514928971450999</v>
      </c>
    </row>
    <row r="86" spans="1:18" x14ac:dyDescent="0.3">
      <c r="A86" t="s">
        <v>11</v>
      </c>
    </row>
    <row r="87" spans="1:18" x14ac:dyDescent="0.3">
      <c r="C87" t="s">
        <v>3</v>
      </c>
      <c r="J87" t="s">
        <v>4</v>
      </c>
      <c r="P87" t="s">
        <v>5</v>
      </c>
    </row>
    <row r="88" spans="1:18" x14ac:dyDescent="0.3">
      <c r="B88">
        <v>1</v>
      </c>
      <c r="C88">
        <v>2</v>
      </c>
      <c r="D88">
        <v>3</v>
      </c>
      <c r="E88">
        <v>4</v>
      </c>
      <c r="H88">
        <v>1</v>
      </c>
      <c r="I88">
        <v>2</v>
      </c>
      <c r="J88">
        <v>3</v>
      </c>
      <c r="K88">
        <v>4</v>
      </c>
      <c r="N88">
        <v>1</v>
      </c>
      <c r="O88">
        <v>2</v>
      </c>
      <c r="P88">
        <v>3</v>
      </c>
      <c r="Q88">
        <v>4</v>
      </c>
    </row>
    <row r="89" spans="1:18" x14ac:dyDescent="0.3">
      <c r="A89" t="s">
        <v>6</v>
      </c>
      <c r="B89">
        <v>11701.669</v>
      </c>
      <c r="C89">
        <v>18256.651999999998</v>
      </c>
      <c r="D89">
        <v>17406.11</v>
      </c>
      <c r="E89">
        <v>13737.3</v>
      </c>
      <c r="H89">
        <v>20418.027999999998</v>
      </c>
      <c r="I89">
        <v>17999.724999999999</v>
      </c>
      <c r="J89">
        <v>20363.830999999998</v>
      </c>
      <c r="K89">
        <v>20666.277999999998</v>
      </c>
      <c r="N89">
        <v>15578.646000000001</v>
      </c>
      <c r="O89">
        <v>15274.290999999999</v>
      </c>
      <c r="P89">
        <v>16043.509</v>
      </c>
      <c r="Q89">
        <v>17323.282999999999</v>
      </c>
    </row>
    <row r="90" spans="1:18" x14ac:dyDescent="0.3">
      <c r="A90" t="s">
        <v>19</v>
      </c>
      <c r="B90">
        <v>2332.0050000000001</v>
      </c>
      <c r="C90">
        <v>3893.346</v>
      </c>
      <c r="D90">
        <v>3131.5889999999999</v>
      </c>
      <c r="E90">
        <v>3807.8</v>
      </c>
      <c r="H90">
        <v>2130.027</v>
      </c>
      <c r="I90">
        <v>2663.1410000000001</v>
      </c>
      <c r="J90">
        <v>2928.8009999999999</v>
      </c>
      <c r="K90">
        <v>2608.5390000000002</v>
      </c>
      <c r="N90">
        <v>4235.9920000000002</v>
      </c>
      <c r="O90">
        <v>4261.0360000000001</v>
      </c>
      <c r="P90">
        <v>2810.2860000000001</v>
      </c>
      <c r="Q90">
        <v>4825.9049999999997</v>
      </c>
    </row>
    <row r="91" spans="1:18" x14ac:dyDescent="0.3">
      <c r="A91" t="s">
        <v>24</v>
      </c>
      <c r="B91">
        <f>B90/B89</f>
        <v>0.19928823828464129</v>
      </c>
      <c r="C91">
        <f t="shared" ref="C91:E91" si="29">C90/C89</f>
        <v>0.21325629693768608</v>
      </c>
      <c r="D91">
        <f t="shared" si="29"/>
        <v>0.1799132028925475</v>
      </c>
      <c r="E91">
        <f t="shared" si="29"/>
        <v>0.2771869290180749</v>
      </c>
      <c r="F91">
        <f>AVERAGE(B91:E91)</f>
        <v>0.21741116678323746</v>
      </c>
      <c r="H91">
        <f>H90/H89</f>
        <v>0.10432089719927901</v>
      </c>
      <c r="I91">
        <f t="shared" ref="I91:K91" si="30">I90/I89</f>
        <v>0.14795453819433355</v>
      </c>
      <c r="J91">
        <f t="shared" si="30"/>
        <v>0.14382367443532607</v>
      </c>
      <c r="K91">
        <f t="shared" si="30"/>
        <v>0.12622200282024662</v>
      </c>
      <c r="L91">
        <f>AVERAGE(H91:K91)</f>
        <v>0.13058027816229631</v>
      </c>
      <c r="N91">
        <f>N90/N89</f>
        <v>0.27191015188354623</v>
      </c>
      <c r="O91">
        <f t="shared" ref="O91:Q91" si="31">O90/O89</f>
        <v>0.27896784210802322</v>
      </c>
      <c r="P91">
        <f t="shared" si="31"/>
        <v>0.17516654243158403</v>
      </c>
      <c r="Q91">
        <f t="shared" si="31"/>
        <v>0.27857912383005001</v>
      </c>
      <c r="R91">
        <f>AVERAGE(N91:Q91)</f>
        <v>0.25115591506330087</v>
      </c>
    </row>
    <row r="95" spans="1:18" ht="18" x14ac:dyDescent="0.35">
      <c r="A95" s="3" t="s">
        <v>19</v>
      </c>
      <c r="B95" s="3" t="s">
        <v>23</v>
      </c>
      <c r="C95" s="3" t="s">
        <v>14</v>
      </c>
      <c r="D95" s="3"/>
    </row>
    <row r="98" spans="1:18" x14ac:dyDescent="0.3">
      <c r="A98" t="s">
        <v>2</v>
      </c>
      <c r="C98" t="s">
        <v>3</v>
      </c>
      <c r="J98" t="s">
        <v>4</v>
      </c>
      <c r="P98" t="s">
        <v>5</v>
      </c>
    </row>
    <row r="99" spans="1:18" x14ac:dyDescent="0.3">
      <c r="B99">
        <v>1</v>
      </c>
      <c r="C99">
        <v>2</v>
      </c>
      <c r="D99">
        <v>3</v>
      </c>
      <c r="H99">
        <v>1</v>
      </c>
      <c r="I99">
        <v>2</v>
      </c>
      <c r="J99">
        <v>3</v>
      </c>
      <c r="N99">
        <v>1</v>
      </c>
      <c r="O99">
        <v>2</v>
      </c>
      <c r="P99">
        <v>3</v>
      </c>
      <c r="Q99">
        <v>4</v>
      </c>
    </row>
    <row r="100" spans="1:18" x14ac:dyDescent="0.3">
      <c r="A100" t="s">
        <v>6</v>
      </c>
      <c r="B100">
        <v>14158.262000000001</v>
      </c>
      <c r="C100">
        <v>12411.717000000001</v>
      </c>
      <c r="D100">
        <v>16779.642</v>
      </c>
      <c r="H100">
        <v>17759.572</v>
      </c>
      <c r="I100">
        <v>19815.562999999998</v>
      </c>
      <c r="J100">
        <v>16897.635999999999</v>
      </c>
      <c r="N100">
        <v>16265.037</v>
      </c>
      <c r="O100">
        <v>15315.531000000001</v>
      </c>
      <c r="P100">
        <v>16111.182000000001</v>
      </c>
      <c r="Q100">
        <v>12844.42</v>
      </c>
    </row>
    <row r="101" spans="1:18" x14ac:dyDescent="0.3">
      <c r="A101" t="s">
        <v>19</v>
      </c>
      <c r="B101">
        <v>2880.9670000000001</v>
      </c>
      <c r="C101">
        <v>2785.9349999999999</v>
      </c>
      <c r="D101">
        <v>2618.7190000000001</v>
      </c>
      <c r="H101">
        <v>5578.1180000000004</v>
      </c>
      <c r="I101">
        <v>4300.4260000000004</v>
      </c>
      <c r="J101">
        <v>3566.6640000000002</v>
      </c>
      <c r="N101">
        <v>3338.1950000000002</v>
      </c>
      <c r="O101">
        <v>3213.0279999999998</v>
      </c>
      <c r="P101">
        <v>3939.444</v>
      </c>
      <c r="Q101">
        <v>3185.3809999999999</v>
      </c>
    </row>
    <row r="102" spans="1:18" x14ac:dyDescent="0.3">
      <c r="A102" t="s">
        <v>24</v>
      </c>
      <c r="B102">
        <f>B101/B100</f>
        <v>0.20348309700724565</v>
      </c>
      <c r="C102">
        <f t="shared" ref="C102:D102" si="32">C101/C100</f>
        <v>0.22446008074467053</v>
      </c>
      <c r="D102">
        <f t="shared" si="32"/>
        <v>0.15606524859112011</v>
      </c>
      <c r="E102">
        <f>AVERAGE(B102:D102)</f>
        <v>0.19466947544767876</v>
      </c>
      <c r="H102">
        <f>H101/H100</f>
        <v>0.31409079002579571</v>
      </c>
      <c r="I102">
        <f t="shared" ref="I102:J102" si="33">I101/I100</f>
        <v>0.21702265032792664</v>
      </c>
      <c r="J102">
        <f t="shared" si="33"/>
        <v>0.2110747325838952</v>
      </c>
      <c r="K102">
        <f>AVERAGE(H102:J102)</f>
        <v>0.2473960576458725</v>
      </c>
      <c r="N102">
        <f>N101/N100</f>
        <v>0.20523746733561074</v>
      </c>
      <c r="O102">
        <f>O101/O100</f>
        <v>0.20978887379092501</v>
      </c>
      <c r="P102">
        <f>P101/P100</f>
        <v>0.24451613792209659</v>
      </c>
      <c r="Q102">
        <f>Q101/Q100</f>
        <v>0.24799726262454824</v>
      </c>
      <c r="R102">
        <f>AVERAGE(N102:Q102)</f>
        <v>0.22688493541829516</v>
      </c>
    </row>
    <row r="104" spans="1:18" x14ac:dyDescent="0.3">
      <c r="A104" t="s">
        <v>8</v>
      </c>
      <c r="C104" t="s">
        <v>3</v>
      </c>
      <c r="J104" t="s">
        <v>4</v>
      </c>
      <c r="P104" t="s">
        <v>5</v>
      </c>
    </row>
    <row r="105" spans="1:18" x14ac:dyDescent="0.3">
      <c r="B105">
        <v>1</v>
      </c>
      <c r="C105">
        <v>2</v>
      </c>
      <c r="D105">
        <v>3</v>
      </c>
      <c r="H105">
        <v>1</v>
      </c>
      <c r="I105">
        <v>2</v>
      </c>
      <c r="J105">
        <v>3</v>
      </c>
      <c r="N105">
        <v>1</v>
      </c>
      <c r="O105">
        <v>2</v>
      </c>
      <c r="P105">
        <v>3</v>
      </c>
    </row>
    <row r="106" spans="1:18" x14ac:dyDescent="0.3">
      <c r="A106" t="s">
        <v>6</v>
      </c>
      <c r="B106">
        <v>13570.663</v>
      </c>
      <c r="C106">
        <v>14009.15</v>
      </c>
      <c r="D106">
        <v>11009.205</v>
      </c>
      <c r="H106">
        <v>10188.397999999999</v>
      </c>
      <c r="I106">
        <v>11005.614</v>
      </c>
      <c r="J106">
        <v>11068.763000000001</v>
      </c>
      <c r="N106">
        <v>14678.929</v>
      </c>
      <c r="O106">
        <v>6513.2030000000004</v>
      </c>
      <c r="P106">
        <v>11209.91</v>
      </c>
    </row>
    <row r="107" spans="1:18" x14ac:dyDescent="0.3">
      <c r="A107" t="s">
        <v>19</v>
      </c>
      <c r="B107">
        <v>5782.93</v>
      </c>
      <c r="C107">
        <v>5140.2669999999998</v>
      </c>
      <c r="D107">
        <v>3558.393</v>
      </c>
      <c r="H107">
        <v>2024.1130000000001</v>
      </c>
      <c r="I107">
        <v>3415.5630000000001</v>
      </c>
      <c r="J107">
        <v>4046.248</v>
      </c>
      <c r="N107">
        <v>3120.2809999999999</v>
      </c>
      <c r="O107">
        <v>1253.779</v>
      </c>
      <c r="P107">
        <v>2125.4789999999998</v>
      </c>
    </row>
    <row r="108" spans="1:18" x14ac:dyDescent="0.3">
      <c r="A108" t="s">
        <v>24</v>
      </c>
      <c r="B108">
        <f>B107/B106</f>
        <v>0.42613467005996686</v>
      </c>
      <c r="C108">
        <f t="shared" ref="C108:D108" si="34">C107/C106</f>
        <v>0.36692211875809738</v>
      </c>
      <c r="D108">
        <f t="shared" si="34"/>
        <v>0.32321979652481719</v>
      </c>
      <c r="E108">
        <f>AVERAGE(B108:D108)</f>
        <v>0.37209219511429376</v>
      </c>
      <c r="H108">
        <f>H107/H106</f>
        <v>0.19866842657697512</v>
      </c>
      <c r="I108">
        <f t="shared" ref="I108:J108" si="35">I107/I106</f>
        <v>0.31034733727713876</v>
      </c>
      <c r="J108">
        <f t="shared" si="35"/>
        <v>0.36555557292174379</v>
      </c>
      <c r="K108">
        <f>AVERAGE(H108:J108)</f>
        <v>0.29152377892528586</v>
      </c>
      <c r="N108">
        <f>N107/N106</f>
        <v>0.21256870988339815</v>
      </c>
      <c r="O108">
        <f>O107/O106</f>
        <v>0.1924980689224641</v>
      </c>
      <c r="P108">
        <f>P107/P106</f>
        <v>0.18960714225181111</v>
      </c>
      <c r="Q108">
        <f>AVERAGE(N108:P108)</f>
        <v>0.1982246403525578</v>
      </c>
    </row>
    <row r="110" spans="1:18" x14ac:dyDescent="0.3">
      <c r="A110" t="s">
        <v>9</v>
      </c>
      <c r="C110" t="s">
        <v>3</v>
      </c>
      <c r="J110" t="s">
        <v>4</v>
      </c>
      <c r="P110" t="s">
        <v>5</v>
      </c>
    </row>
    <row r="111" spans="1:18" x14ac:dyDescent="0.3">
      <c r="B111">
        <v>1</v>
      </c>
      <c r="C111">
        <v>2</v>
      </c>
      <c r="D111">
        <v>3</v>
      </c>
      <c r="H111">
        <v>1</v>
      </c>
      <c r="I111">
        <v>2</v>
      </c>
      <c r="J111">
        <v>3</v>
      </c>
      <c r="N111">
        <v>1</v>
      </c>
      <c r="O111">
        <v>2</v>
      </c>
      <c r="P111">
        <v>3</v>
      </c>
    </row>
    <row r="112" spans="1:18" x14ac:dyDescent="0.3">
      <c r="A112" t="s">
        <v>6</v>
      </c>
      <c r="B112">
        <v>14750.489</v>
      </c>
      <c r="C112">
        <v>11934.245000000001</v>
      </c>
      <c r="D112">
        <v>11927.42</v>
      </c>
      <c r="H112">
        <v>13919.382</v>
      </c>
      <c r="I112">
        <v>17973.061000000002</v>
      </c>
      <c r="J112">
        <v>14064.619000000001</v>
      </c>
      <c r="N112">
        <v>14374.584999999999</v>
      </c>
      <c r="O112">
        <v>15025.982</v>
      </c>
      <c r="P112">
        <v>11972.709000000001</v>
      </c>
    </row>
    <row r="113" spans="1:17" x14ac:dyDescent="0.3">
      <c r="A113" t="s">
        <v>19</v>
      </c>
      <c r="B113">
        <v>5335.6509999999998</v>
      </c>
      <c r="C113">
        <v>3927.009</v>
      </c>
      <c r="D113">
        <v>2476.953</v>
      </c>
      <c r="E113" s="1" t="s">
        <v>22</v>
      </c>
      <c r="H113">
        <v>5318.9350000000004</v>
      </c>
      <c r="I113">
        <v>5265.9539999999997</v>
      </c>
      <c r="J113">
        <v>5423.0479999999998</v>
      </c>
      <c r="K113" s="1" t="s">
        <v>22</v>
      </c>
      <c r="N113">
        <v>7149.7539999999999</v>
      </c>
      <c r="O113">
        <v>5152.9920000000002</v>
      </c>
      <c r="P113">
        <v>4645.1540000000005</v>
      </c>
      <c r="Q113" s="1" t="s">
        <v>22</v>
      </c>
    </row>
    <row r="114" spans="1:17" x14ac:dyDescent="0.3">
      <c r="A114" t="s">
        <v>24</v>
      </c>
      <c r="B114">
        <f>B113/B112</f>
        <v>0.36172705867581745</v>
      </c>
      <c r="C114">
        <f>C113/C112</f>
        <v>0.32905382787097132</v>
      </c>
      <c r="D114">
        <f>D113/D112</f>
        <v>0.20766880012609601</v>
      </c>
      <c r="E114">
        <f>AVERAGE(D114,C114,B114)</f>
        <v>0.29948322889096163</v>
      </c>
      <c r="H114">
        <f>H113/H112</f>
        <v>0.38212436442939784</v>
      </c>
      <c r="I114">
        <f>I113/I112</f>
        <v>0.29299149432586913</v>
      </c>
      <c r="J114">
        <f>J113/J112</f>
        <v>0.38558086785002849</v>
      </c>
      <c r="K114">
        <f>AVERAGE(H114,I114,J114)</f>
        <v>0.35356557553509854</v>
      </c>
      <c r="N114">
        <f>N113/N112</f>
        <v>0.49738855069555055</v>
      </c>
      <c r="O114">
        <f>O113/O112</f>
        <v>0.34293878430042046</v>
      </c>
      <c r="P114">
        <f>P113/P112</f>
        <v>0.38797852683131279</v>
      </c>
      <c r="Q114">
        <f>AVERAGE(P114,O114,N114)</f>
        <v>0.40943528727576134</v>
      </c>
    </row>
    <row r="116" spans="1:17" x14ac:dyDescent="0.3">
      <c r="A116" t="s">
        <v>10</v>
      </c>
      <c r="C116" t="s">
        <v>3</v>
      </c>
      <c r="J116" t="s">
        <v>4</v>
      </c>
      <c r="P116" t="s">
        <v>5</v>
      </c>
    </row>
    <row r="117" spans="1:17" x14ac:dyDescent="0.3">
      <c r="B117">
        <v>1</v>
      </c>
      <c r="C117">
        <v>2</v>
      </c>
      <c r="D117">
        <v>3</v>
      </c>
      <c r="H117">
        <v>1</v>
      </c>
      <c r="I117">
        <v>2</v>
      </c>
      <c r="J117">
        <v>3</v>
      </c>
      <c r="N117">
        <v>1</v>
      </c>
      <c r="O117">
        <v>2</v>
      </c>
      <c r="P117">
        <v>3</v>
      </c>
    </row>
    <row r="118" spans="1:17" x14ac:dyDescent="0.3">
      <c r="A118" t="s">
        <v>6</v>
      </c>
      <c r="B118">
        <v>15157.683999999999</v>
      </c>
      <c r="C118">
        <v>12158.955</v>
      </c>
      <c r="D118">
        <v>12957.151</v>
      </c>
      <c r="H118">
        <v>15234.901</v>
      </c>
      <c r="I118">
        <v>8823.768</v>
      </c>
      <c r="J118">
        <v>5585.5789999999997</v>
      </c>
      <c r="N118">
        <v>17094.871999999999</v>
      </c>
      <c r="O118">
        <v>9449.6</v>
      </c>
      <c r="P118">
        <v>20705.841</v>
      </c>
    </row>
    <row r="119" spans="1:17" x14ac:dyDescent="0.3">
      <c r="A119" t="s">
        <v>19</v>
      </c>
      <c r="B119">
        <v>7076.0050000000001</v>
      </c>
      <c r="C119">
        <v>5737.12</v>
      </c>
      <c r="D119">
        <v>5980.0879999999997</v>
      </c>
      <c r="E119" s="1" t="s">
        <v>22</v>
      </c>
      <c r="H119">
        <v>5728.8509999999997</v>
      </c>
      <c r="I119">
        <v>2842.3</v>
      </c>
      <c r="J119">
        <v>2515.0569999999998</v>
      </c>
      <c r="K119" s="1" t="s">
        <v>22</v>
      </c>
      <c r="N119">
        <v>7751.64</v>
      </c>
      <c r="O119">
        <v>9491.8230000000003</v>
      </c>
      <c r="P119">
        <v>9492.9220000000005</v>
      </c>
      <c r="Q119" s="1" t="s">
        <v>22</v>
      </c>
    </row>
    <row r="120" spans="1:17" x14ac:dyDescent="0.3">
      <c r="A120" t="s">
        <v>24</v>
      </c>
      <c r="B120">
        <f>B119/B118</f>
        <v>0.46682626448737158</v>
      </c>
      <c r="C120">
        <f>C119/C118</f>
        <v>0.47184318060228037</v>
      </c>
      <c r="D120">
        <f>D119/D118</f>
        <v>0.46152800102429925</v>
      </c>
      <c r="E120">
        <f>AVERAGE(B120:D120)</f>
        <v>0.46673248203798373</v>
      </c>
      <c r="H120">
        <f>H119/H118</f>
        <v>0.37603467196800294</v>
      </c>
      <c r="I120">
        <f>I119/I118</f>
        <v>0.32211862324576079</v>
      </c>
      <c r="J120">
        <f>J119/J118</f>
        <v>0.45027686476191636</v>
      </c>
      <c r="K120" s="1">
        <f>AVERAGE(H120:J120)</f>
        <v>0.38281005332522672</v>
      </c>
      <c r="N120">
        <f>N119/N118</f>
        <v>0.45344826214551359</v>
      </c>
      <c r="O120">
        <f>O119/O118</f>
        <v>1.0044682314595326</v>
      </c>
      <c r="P120">
        <f>P119/P118</f>
        <v>0.4584658985838827</v>
      </c>
      <c r="Q120">
        <f>AVERAGE(N120:P120)</f>
        <v>0.63879413072964297</v>
      </c>
    </row>
    <row r="122" spans="1:17" x14ac:dyDescent="0.3">
      <c r="A122" t="s">
        <v>11</v>
      </c>
      <c r="C122" t="s">
        <v>3</v>
      </c>
      <c r="J122" t="s">
        <v>4</v>
      </c>
      <c r="P122" t="s">
        <v>5</v>
      </c>
    </row>
    <row r="123" spans="1:17" x14ac:dyDescent="0.3">
      <c r="B123">
        <v>1</v>
      </c>
      <c r="C123">
        <v>2</v>
      </c>
      <c r="D123">
        <v>3</v>
      </c>
      <c r="H123">
        <v>1</v>
      </c>
      <c r="I123">
        <v>2</v>
      </c>
      <c r="J123">
        <v>3</v>
      </c>
      <c r="N123">
        <v>1</v>
      </c>
      <c r="O123">
        <v>2</v>
      </c>
      <c r="P123">
        <v>3</v>
      </c>
    </row>
    <row r="124" spans="1:17" x14ac:dyDescent="0.3">
      <c r="A124" t="s">
        <v>6</v>
      </c>
      <c r="B124">
        <v>25580.736000000001</v>
      </c>
      <c r="C124">
        <v>12671.42</v>
      </c>
      <c r="D124">
        <v>14539.718999999999</v>
      </c>
      <c r="H124">
        <v>15493.157999999999</v>
      </c>
      <c r="I124">
        <v>21087.24</v>
      </c>
      <c r="J124">
        <v>17820.131000000001</v>
      </c>
      <c r="N124">
        <v>24404.149000000001</v>
      </c>
      <c r="O124">
        <v>19395.526999999998</v>
      </c>
      <c r="P124">
        <v>22616.768</v>
      </c>
    </row>
    <row r="125" spans="1:17" x14ac:dyDescent="0.3">
      <c r="A125" t="s">
        <v>19</v>
      </c>
      <c r="B125">
        <v>5417.9579999999996</v>
      </c>
      <c r="C125">
        <v>2339.6979999999999</v>
      </c>
      <c r="D125">
        <v>4679.9160000000002</v>
      </c>
      <c r="E125" s="1" t="s">
        <v>22</v>
      </c>
      <c r="H125">
        <v>2218.4639999999999</v>
      </c>
      <c r="I125">
        <v>4149.9250000000002</v>
      </c>
      <c r="J125">
        <v>4418.7669999999998</v>
      </c>
      <c r="K125" s="1" t="s">
        <v>22</v>
      </c>
      <c r="N125">
        <v>3753.3139999999999</v>
      </c>
      <c r="O125">
        <v>1780.2660000000001</v>
      </c>
      <c r="P125">
        <v>4455.8999999999996</v>
      </c>
      <c r="Q125" s="1" t="s">
        <v>22</v>
      </c>
    </row>
    <row r="126" spans="1:17" x14ac:dyDescent="0.3">
      <c r="A126" t="s">
        <v>24</v>
      </c>
      <c r="B126">
        <f>B125/B124</f>
        <v>0.21179836264288876</v>
      </c>
      <c r="C126">
        <f>C125/C124</f>
        <v>0.18464371001829313</v>
      </c>
      <c r="D126">
        <f>D125/D124</f>
        <v>0.32187114482748946</v>
      </c>
      <c r="E126">
        <f>AVERAGE(B126,C126,D126)</f>
        <v>0.23943773916289046</v>
      </c>
      <c r="H126">
        <f>H125/H124</f>
        <v>0.14318991647797047</v>
      </c>
      <c r="I126">
        <f>I125/I124</f>
        <v>0.19679792139701544</v>
      </c>
      <c r="J126">
        <f>J125/J124</f>
        <v>0.24796489992133053</v>
      </c>
      <c r="K126">
        <f>AVERAGE(H126,I126,J126)</f>
        <v>0.19598424593210548</v>
      </c>
      <c r="N126">
        <f>N125/N124</f>
        <v>0.15379819226640518</v>
      </c>
      <c r="O126">
        <f>O125/O124</f>
        <v>9.1787451818143448E-2</v>
      </c>
      <c r="P126">
        <f>P125/P124</f>
        <v>0.19701754026039439</v>
      </c>
      <c r="Q126">
        <f>AVERAGE(N126,O126,P126)</f>
        <v>0.14753439478164768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736AD0-E9A6-4C5F-90F4-2CD437AF4439}">
  <dimension ref="A1:V81"/>
  <sheetViews>
    <sheetView workbookViewId="0">
      <selection activeCell="Z13" sqref="Z13"/>
    </sheetView>
  </sheetViews>
  <sheetFormatPr defaultRowHeight="14.4" x14ac:dyDescent="0.3"/>
  <sheetData>
    <row r="1" spans="1:21" ht="21" x14ac:dyDescent="0.4">
      <c r="A1" s="5" t="s">
        <v>25</v>
      </c>
      <c r="B1" s="5" t="s">
        <v>15</v>
      </c>
      <c r="C1" s="5" t="s">
        <v>1</v>
      </c>
      <c r="D1" s="5"/>
    </row>
    <row r="3" spans="1:21" x14ac:dyDescent="0.3">
      <c r="D3" s="1" t="s">
        <v>3</v>
      </c>
      <c r="E3" s="1"/>
      <c r="F3" s="1"/>
      <c r="G3" s="1"/>
      <c r="H3" s="1"/>
      <c r="I3" s="1"/>
      <c r="J3" s="1"/>
      <c r="K3" s="1" t="s">
        <v>4</v>
      </c>
      <c r="L3" s="1"/>
      <c r="M3" s="1"/>
      <c r="N3" s="1"/>
      <c r="O3" s="1"/>
      <c r="P3" s="1"/>
      <c r="Q3" s="1"/>
      <c r="R3" s="1" t="s">
        <v>5</v>
      </c>
    </row>
    <row r="4" spans="1:21" x14ac:dyDescent="0.3">
      <c r="A4" t="s">
        <v>8</v>
      </c>
      <c r="C4">
        <v>1</v>
      </c>
      <c r="D4">
        <v>2</v>
      </c>
      <c r="E4">
        <v>3</v>
      </c>
      <c r="J4">
        <v>1</v>
      </c>
      <c r="K4">
        <v>2</v>
      </c>
      <c r="L4">
        <v>3</v>
      </c>
      <c r="Q4">
        <v>1</v>
      </c>
      <c r="R4">
        <v>2</v>
      </c>
      <c r="S4">
        <v>3</v>
      </c>
    </row>
    <row r="5" spans="1:21" x14ac:dyDescent="0.3">
      <c r="B5" t="s">
        <v>6</v>
      </c>
      <c r="C5">
        <v>12116.153</v>
      </c>
      <c r="D5">
        <v>15018.347</v>
      </c>
      <c r="E5">
        <v>15962.359</v>
      </c>
      <c r="J5">
        <v>15488.647000000001</v>
      </c>
      <c r="K5">
        <v>14823.483</v>
      </c>
      <c r="L5">
        <v>20859.523000000001</v>
      </c>
      <c r="Q5">
        <v>11570.314</v>
      </c>
      <c r="R5">
        <v>10838.287</v>
      </c>
      <c r="S5">
        <v>13184.636</v>
      </c>
    </row>
    <row r="6" spans="1:21" x14ac:dyDescent="0.3">
      <c r="B6" t="s">
        <v>25</v>
      </c>
      <c r="C6">
        <v>15785.308999999999</v>
      </c>
      <c r="D6">
        <v>14351.68</v>
      </c>
      <c r="E6">
        <v>16139.813</v>
      </c>
      <c r="F6" t="s">
        <v>22</v>
      </c>
      <c r="J6">
        <v>14950.231</v>
      </c>
      <c r="K6">
        <v>13049.487999999999</v>
      </c>
      <c r="L6">
        <v>21856.121999999999</v>
      </c>
      <c r="M6" t="s">
        <v>22</v>
      </c>
      <c r="Q6">
        <v>15079.427</v>
      </c>
      <c r="R6">
        <v>12329.699000000001</v>
      </c>
      <c r="S6">
        <v>12346.357</v>
      </c>
      <c r="T6" t="s">
        <v>22</v>
      </c>
    </row>
    <row r="7" spans="1:21" x14ac:dyDescent="0.3">
      <c r="B7" t="s">
        <v>26</v>
      </c>
      <c r="C7">
        <f>C6/C5</f>
        <v>1.3028317651650652</v>
      </c>
      <c r="D7">
        <f>D6/D5</f>
        <v>0.95560982843185072</v>
      </c>
      <c r="E7">
        <f>E6/E5</f>
        <v>1.0111170285043709</v>
      </c>
      <c r="F7">
        <f>AVERAGE(C7:E7)</f>
        <v>1.0898528740337623</v>
      </c>
      <c r="J7">
        <f>J6/J5</f>
        <v>0.96523802240441003</v>
      </c>
      <c r="K7">
        <f>K6/K5</f>
        <v>0.88032535943138324</v>
      </c>
      <c r="L7">
        <f>L6/L5</f>
        <v>1.0477766917297198</v>
      </c>
      <c r="M7">
        <f>AVERAGE(J7:L7)</f>
        <v>0.96444669118850435</v>
      </c>
      <c r="Q7">
        <f>Q6/Q5</f>
        <v>1.3032858918089862</v>
      </c>
      <c r="R7">
        <f>R6/R5</f>
        <v>1.1376058781244676</v>
      </c>
      <c r="S7">
        <f>S6/S5</f>
        <v>0.93642001189869783</v>
      </c>
      <c r="T7">
        <f>AVERAGE(Q7:S7)</f>
        <v>1.1257705939440505</v>
      </c>
    </row>
    <row r="9" spans="1:21" x14ac:dyDescent="0.3">
      <c r="A9" t="s">
        <v>9</v>
      </c>
      <c r="C9">
        <v>1</v>
      </c>
      <c r="D9">
        <v>2</v>
      </c>
      <c r="E9">
        <v>3</v>
      </c>
      <c r="J9">
        <v>1</v>
      </c>
      <c r="K9">
        <v>2</v>
      </c>
      <c r="L9">
        <v>3</v>
      </c>
      <c r="Q9">
        <v>1</v>
      </c>
      <c r="R9">
        <v>2</v>
      </c>
      <c r="S9">
        <v>3</v>
      </c>
      <c r="T9">
        <v>4</v>
      </c>
    </row>
    <row r="10" spans="1:21" x14ac:dyDescent="0.3">
      <c r="B10" t="s">
        <v>6</v>
      </c>
      <c r="C10">
        <v>3980.0169999999998</v>
      </c>
      <c r="D10">
        <v>2476.6060000000002</v>
      </c>
      <c r="E10">
        <v>4023.3130000000001</v>
      </c>
      <c r="J10">
        <v>2665.8009999999999</v>
      </c>
      <c r="K10">
        <v>4887.3310000000001</v>
      </c>
      <c r="L10">
        <v>2983.8649999999998</v>
      </c>
      <c r="Q10">
        <v>6019.7280000000001</v>
      </c>
      <c r="R10">
        <v>6621.73</v>
      </c>
      <c r="S10">
        <v>6978.1419999999998</v>
      </c>
      <c r="T10">
        <v>10361.221</v>
      </c>
    </row>
    <row r="11" spans="1:21" x14ac:dyDescent="0.3">
      <c r="B11" t="s">
        <v>25</v>
      </c>
      <c r="C11">
        <v>5624.0159999999996</v>
      </c>
      <c r="D11">
        <v>3137.4189999999999</v>
      </c>
      <c r="E11">
        <v>4517.674</v>
      </c>
      <c r="F11" s="1" t="s">
        <v>22</v>
      </c>
      <c r="J11">
        <v>4791.3159999999998</v>
      </c>
      <c r="K11">
        <v>6039.2190000000001</v>
      </c>
      <c r="L11">
        <v>5529.2049999999999</v>
      </c>
      <c r="M11" s="1" t="s">
        <v>22</v>
      </c>
      <c r="Q11">
        <v>6206.9750000000004</v>
      </c>
      <c r="R11">
        <v>8986.9869999999992</v>
      </c>
      <c r="S11">
        <v>7089.9359999999997</v>
      </c>
      <c r="T11">
        <v>11998.909</v>
      </c>
      <c r="U11" s="1" t="s">
        <v>22</v>
      </c>
    </row>
    <row r="12" spans="1:21" x14ac:dyDescent="0.3">
      <c r="B12" t="s">
        <v>26</v>
      </c>
      <c r="C12">
        <f>C11/C10</f>
        <v>1.4130633110361086</v>
      </c>
      <c r="D12">
        <f>D11/D10</f>
        <v>1.2668220136751667</v>
      </c>
      <c r="E12">
        <f>E11/E10</f>
        <v>1.1228741089743701</v>
      </c>
      <c r="F12">
        <f>AVERAGE(C12,D12,E12)</f>
        <v>1.2675864778952153</v>
      </c>
      <c r="J12">
        <f>J11/J10</f>
        <v>1.7973269572635016</v>
      </c>
      <c r="K12">
        <f>K11/K10</f>
        <v>1.2356885588473545</v>
      </c>
      <c r="L12">
        <f>L11/L10</f>
        <v>1.8530345709340068</v>
      </c>
      <c r="M12">
        <f>AVERAGE(J12:L12)</f>
        <v>1.6286833623482877</v>
      </c>
      <c r="Q12">
        <f>Q11/Q10</f>
        <v>1.0311055582577817</v>
      </c>
      <c r="R12">
        <f>R11/R10</f>
        <v>1.3571962311963792</v>
      </c>
      <c r="S12">
        <f>S11/S10</f>
        <v>1.0160205968866785</v>
      </c>
      <c r="T12">
        <f>T11/T10</f>
        <v>1.1580593638529668</v>
      </c>
      <c r="U12">
        <f>AVERAGE(Q12:T12)</f>
        <v>1.1405954375484515</v>
      </c>
    </row>
    <row r="14" spans="1:21" x14ac:dyDescent="0.3">
      <c r="A14" t="s">
        <v>10</v>
      </c>
      <c r="C14">
        <v>1</v>
      </c>
      <c r="D14">
        <v>2</v>
      </c>
      <c r="E14">
        <v>3</v>
      </c>
      <c r="F14">
        <v>4</v>
      </c>
      <c r="J14">
        <v>1</v>
      </c>
      <c r="K14">
        <v>2</v>
      </c>
      <c r="L14">
        <v>3</v>
      </c>
      <c r="M14">
        <v>4</v>
      </c>
      <c r="N14">
        <v>5</v>
      </c>
      <c r="Q14">
        <v>1</v>
      </c>
      <c r="R14">
        <v>2</v>
      </c>
      <c r="S14">
        <v>3</v>
      </c>
    </row>
    <row r="15" spans="1:21" x14ac:dyDescent="0.3">
      <c r="B15" t="s">
        <v>6</v>
      </c>
      <c r="C15">
        <v>15237.851000000001</v>
      </c>
      <c r="D15">
        <v>15392.227000000001</v>
      </c>
      <c r="E15">
        <v>18604.966</v>
      </c>
      <c r="F15">
        <v>14698.028</v>
      </c>
      <c r="J15">
        <v>11706.528</v>
      </c>
      <c r="K15">
        <v>7716.6469999999999</v>
      </c>
      <c r="L15">
        <v>17969.879000000001</v>
      </c>
      <c r="M15">
        <v>15811.8</v>
      </c>
      <c r="N15">
        <v>11983.699000000001</v>
      </c>
      <c r="Q15">
        <v>4698.6559999999999</v>
      </c>
      <c r="R15">
        <v>3622.1329999999998</v>
      </c>
      <c r="S15">
        <v>4017.991</v>
      </c>
    </row>
    <row r="16" spans="1:21" x14ac:dyDescent="0.3">
      <c r="B16" t="s">
        <v>25</v>
      </c>
      <c r="C16">
        <v>12386.279</v>
      </c>
      <c r="D16">
        <v>15214.178</v>
      </c>
      <c r="E16">
        <v>22170.391</v>
      </c>
      <c r="F16">
        <v>16140.371999999999</v>
      </c>
      <c r="G16" t="s">
        <v>22</v>
      </c>
      <c r="J16">
        <v>13708.843000000001</v>
      </c>
      <c r="K16">
        <v>18766.744999999999</v>
      </c>
      <c r="L16">
        <v>14804.627</v>
      </c>
      <c r="M16">
        <v>9486.3279999999995</v>
      </c>
      <c r="N16">
        <v>5465.7340000000004</v>
      </c>
      <c r="O16" t="s">
        <v>22</v>
      </c>
      <c r="Q16">
        <v>3512.4670000000001</v>
      </c>
      <c r="R16">
        <v>5777.5510000000004</v>
      </c>
      <c r="S16">
        <v>5237.2070000000003</v>
      </c>
      <c r="T16" t="s">
        <v>22</v>
      </c>
    </row>
    <row r="17" spans="1:21" x14ac:dyDescent="0.3">
      <c r="B17" t="s">
        <v>26</v>
      </c>
      <c r="C17">
        <f>C16/C15</f>
        <v>0.81286258803816891</v>
      </c>
      <c r="D17">
        <f>D16/D15</f>
        <v>0.98843253805963227</v>
      </c>
      <c r="E17">
        <f>E16/E15</f>
        <v>1.1916383507500095</v>
      </c>
      <c r="F17">
        <f>F16/F15</f>
        <v>1.0981318038038843</v>
      </c>
      <c r="G17">
        <f>AVERAGE(C17:F17)</f>
        <v>1.0227663201629238</v>
      </c>
      <c r="J17">
        <f>J16/J15</f>
        <v>1.1710426011879869</v>
      </c>
      <c r="K17">
        <f>K16/K15</f>
        <v>2.4319817920918241</v>
      </c>
      <c r="L17">
        <f>L16/L15</f>
        <v>0.82385791245450235</v>
      </c>
      <c r="M17">
        <f>M16/M15</f>
        <v>0.59995244058234987</v>
      </c>
      <c r="N17">
        <f>N16/N15</f>
        <v>0.45609740364807227</v>
      </c>
      <c r="O17">
        <f>AVERAGE(J17:N17)</f>
        <v>1.0965864299929471</v>
      </c>
      <c r="Q17">
        <f>Q16/Q15</f>
        <v>0.7475471709356889</v>
      </c>
      <c r="R17">
        <f>R16/R15</f>
        <v>1.5950687067537279</v>
      </c>
      <c r="S17">
        <f>S16/S15</f>
        <v>1.3034392063098201</v>
      </c>
      <c r="T17">
        <f>AVERAGE(Q17:S17)</f>
        <v>1.2153516946664122</v>
      </c>
    </row>
    <row r="22" spans="1:21" ht="21" x14ac:dyDescent="0.4">
      <c r="A22" s="5" t="s">
        <v>25</v>
      </c>
      <c r="B22" s="5" t="s">
        <v>15</v>
      </c>
      <c r="C22" s="5" t="s">
        <v>13</v>
      </c>
      <c r="D22" s="5"/>
      <c r="E22" s="5"/>
    </row>
    <row r="24" spans="1:21" x14ac:dyDescent="0.3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 x14ac:dyDescent="0.3">
      <c r="A25" s="1"/>
      <c r="B25" s="1"/>
      <c r="C25" s="1"/>
      <c r="D25" s="1" t="s">
        <v>3</v>
      </c>
      <c r="E25" s="1"/>
      <c r="F25" s="1"/>
      <c r="G25" s="1"/>
      <c r="H25" s="1"/>
      <c r="I25" s="1"/>
      <c r="J25" s="1" t="s">
        <v>4</v>
      </c>
      <c r="K25" s="1"/>
      <c r="L25" s="1"/>
      <c r="M25" s="1"/>
      <c r="N25" s="1"/>
      <c r="O25" s="1"/>
      <c r="P25" s="1"/>
      <c r="Q25" s="1"/>
      <c r="R25" s="1" t="s">
        <v>5</v>
      </c>
      <c r="S25" s="1"/>
      <c r="T25" s="1"/>
      <c r="U25" s="1"/>
    </row>
    <row r="27" spans="1:21" x14ac:dyDescent="0.3">
      <c r="A27" s="1" t="s">
        <v>8</v>
      </c>
      <c r="C27" s="1">
        <v>1</v>
      </c>
      <c r="D27" s="1">
        <v>2</v>
      </c>
      <c r="E27" s="1">
        <v>3</v>
      </c>
      <c r="I27" s="1">
        <v>1</v>
      </c>
      <c r="J27" s="1">
        <v>2</v>
      </c>
      <c r="K27" s="1">
        <v>3</v>
      </c>
      <c r="P27" s="1">
        <v>1</v>
      </c>
      <c r="Q27" s="1">
        <v>2</v>
      </c>
      <c r="R27" s="1">
        <v>3</v>
      </c>
    </row>
    <row r="28" spans="1:21" x14ac:dyDescent="0.3">
      <c r="B28" s="1" t="s">
        <v>6</v>
      </c>
      <c r="C28" s="1">
        <v>13915.159</v>
      </c>
      <c r="D28" s="1">
        <v>11638.334000000001</v>
      </c>
      <c r="E28" s="1">
        <v>9534.625</v>
      </c>
      <c r="F28" s="1"/>
      <c r="G28" s="1"/>
      <c r="H28" s="1"/>
      <c r="I28" s="1">
        <v>11913.423000000001</v>
      </c>
      <c r="J28" s="1">
        <v>13065.254000000001</v>
      </c>
      <c r="K28" s="1">
        <v>12014.123</v>
      </c>
      <c r="L28" s="1"/>
      <c r="M28" s="1"/>
      <c r="N28" s="1"/>
      <c r="O28" s="1"/>
      <c r="P28" s="1">
        <v>13825.16</v>
      </c>
      <c r="Q28" s="1">
        <v>13273.19</v>
      </c>
      <c r="R28" s="1">
        <v>21096.147000000001</v>
      </c>
      <c r="S28" s="1"/>
    </row>
    <row r="29" spans="1:21" x14ac:dyDescent="0.3">
      <c r="A29" s="1"/>
      <c r="B29" s="1" t="s">
        <v>25</v>
      </c>
      <c r="C29" s="1">
        <v>11600.225</v>
      </c>
      <c r="D29" s="1">
        <v>11134.548000000001</v>
      </c>
      <c r="E29" s="1">
        <v>10649.155000000001</v>
      </c>
      <c r="F29" s="1" t="s">
        <v>22</v>
      </c>
      <c r="G29" s="1"/>
      <c r="H29" s="1"/>
      <c r="I29" s="1">
        <v>8015.0450000000001</v>
      </c>
      <c r="J29" s="1">
        <v>12617.859</v>
      </c>
      <c r="K29" s="1">
        <v>9382.7360000000008</v>
      </c>
      <c r="L29" s="1" t="s">
        <v>22</v>
      </c>
      <c r="M29" s="1"/>
      <c r="N29" s="1"/>
      <c r="O29" s="1"/>
      <c r="P29" s="1">
        <v>13021.468999999999</v>
      </c>
      <c r="Q29" s="1">
        <v>11478.464</v>
      </c>
      <c r="R29" s="1">
        <v>14558.343000000001</v>
      </c>
      <c r="S29" s="1" t="s">
        <v>22</v>
      </c>
    </row>
    <row r="30" spans="1:21" x14ac:dyDescent="0.3">
      <c r="A30" s="1"/>
      <c r="B30" s="1" t="s">
        <v>26</v>
      </c>
      <c r="C30" s="1">
        <f>C29/C28</f>
        <v>0.8336394143969178</v>
      </c>
      <c r="D30" s="1">
        <f>D29/D28</f>
        <v>0.95671322029424488</v>
      </c>
      <c r="E30" s="1">
        <f>E29/E28</f>
        <v>1.116892903496467</v>
      </c>
      <c r="F30" s="1">
        <f>AVERAGE(C30,D30,E30)</f>
        <v>0.96908184606254322</v>
      </c>
      <c r="G30" s="1"/>
      <c r="H30" s="1"/>
      <c r="I30" s="1">
        <f>I29/I28</f>
        <v>0.67277431515694519</v>
      </c>
      <c r="J30" s="1">
        <f>J29/J28</f>
        <v>0.96575688463461939</v>
      </c>
      <c r="K30" s="1">
        <f>K29/K28</f>
        <v>0.78097552355673416</v>
      </c>
      <c r="L30" s="1">
        <f>AVERAGE(I30,J30,K30)</f>
        <v>0.80650224111609958</v>
      </c>
      <c r="M30" s="1"/>
      <c r="N30" s="1"/>
      <c r="O30" s="1"/>
      <c r="P30" s="1">
        <f>P29/P28</f>
        <v>0.94186750822413623</v>
      </c>
      <c r="Q30" s="1">
        <f>Q29/Q28</f>
        <v>0.86478563178859036</v>
      </c>
      <c r="R30" s="1">
        <f>R29/R28</f>
        <v>0.69009487846287765</v>
      </c>
      <c r="S30" s="1">
        <f>AVERAGE(P30,Q30,R30)</f>
        <v>0.83224933949186808</v>
      </c>
    </row>
    <row r="33" spans="1:22" x14ac:dyDescent="0.3">
      <c r="A33" s="1" t="s">
        <v>10</v>
      </c>
      <c r="C33">
        <v>1</v>
      </c>
      <c r="D33">
        <v>2</v>
      </c>
      <c r="E33">
        <v>3</v>
      </c>
      <c r="F33">
        <v>4</v>
      </c>
      <c r="I33">
        <v>1</v>
      </c>
      <c r="J33">
        <v>2</v>
      </c>
      <c r="K33">
        <v>3</v>
      </c>
      <c r="P33">
        <v>1</v>
      </c>
      <c r="Q33">
        <v>2</v>
      </c>
      <c r="R33">
        <v>3</v>
      </c>
    </row>
    <row r="34" spans="1:22" x14ac:dyDescent="0.3">
      <c r="B34" s="1" t="s">
        <v>6</v>
      </c>
      <c r="C34">
        <v>5160.4530000000004</v>
      </c>
      <c r="D34">
        <v>8608.9490000000005</v>
      </c>
      <c r="E34">
        <v>12529.306</v>
      </c>
      <c r="F34">
        <v>12438.555</v>
      </c>
      <c r="H34" s="1"/>
      <c r="I34">
        <v>14085.962</v>
      </c>
      <c r="J34">
        <v>12464.409</v>
      </c>
      <c r="K34">
        <v>5691.3689999999997</v>
      </c>
      <c r="P34">
        <v>8675.93</v>
      </c>
      <c r="Q34">
        <v>8432.2469999999994</v>
      </c>
      <c r="R34">
        <v>9442.8320000000003</v>
      </c>
    </row>
    <row r="35" spans="1:22" x14ac:dyDescent="0.3">
      <c r="A35" s="1"/>
      <c r="B35" s="1" t="s">
        <v>25</v>
      </c>
      <c r="C35">
        <v>8618.1460000000006</v>
      </c>
      <c r="D35">
        <v>18773.165000000001</v>
      </c>
      <c r="E35" t="s">
        <v>27</v>
      </c>
      <c r="F35">
        <v>15676.454</v>
      </c>
      <c r="G35" s="1" t="s">
        <v>22</v>
      </c>
      <c r="H35" s="1"/>
      <c r="I35">
        <v>15520.083000000001</v>
      </c>
      <c r="J35">
        <v>14739.843000000001</v>
      </c>
      <c r="K35">
        <v>13701.446</v>
      </c>
      <c r="L35" s="1" t="s">
        <v>22</v>
      </c>
      <c r="P35">
        <v>10469.607</v>
      </c>
      <c r="Q35">
        <v>9674.73</v>
      </c>
      <c r="R35">
        <v>12450.51</v>
      </c>
      <c r="S35" s="1" t="s">
        <v>22</v>
      </c>
    </row>
    <row r="36" spans="1:22" x14ac:dyDescent="0.3">
      <c r="A36" s="1"/>
      <c r="B36" s="1" t="s">
        <v>26</v>
      </c>
      <c r="C36">
        <f>C35/C34</f>
        <v>1.6700367196445738</v>
      </c>
      <c r="D36">
        <f>D35/D34</f>
        <v>2.1806570116747119</v>
      </c>
      <c r="E36">
        <v>0.93182175673319689</v>
      </c>
      <c r="F36">
        <f>F35/F34</f>
        <v>1.2603115072450135</v>
      </c>
      <c r="G36">
        <f>AVERAGE(C36:F36)</f>
        <v>1.5107067488243742</v>
      </c>
      <c r="H36" s="1"/>
      <c r="I36">
        <f>I35/I34</f>
        <v>1.1018120736091721</v>
      </c>
      <c r="J36">
        <f>J35/J34</f>
        <v>1.1825545037875442</v>
      </c>
      <c r="K36">
        <f>K35/K34</f>
        <v>2.4074077783394472</v>
      </c>
      <c r="L36">
        <f>AVERAGE(I36:K36)</f>
        <v>1.5639247852453879</v>
      </c>
      <c r="P36">
        <f>P35/P34</f>
        <v>1.2067417556388766</v>
      </c>
      <c r="Q36">
        <f>Q35/Q34</f>
        <v>1.1473489806453725</v>
      </c>
      <c r="R36">
        <f>R35/R34</f>
        <v>1.3185144033061267</v>
      </c>
      <c r="S36">
        <f>AVERAGE(P36:R36)</f>
        <v>1.2242017131967919</v>
      </c>
    </row>
    <row r="37" spans="1:22" x14ac:dyDescent="0.3">
      <c r="A37" s="1"/>
      <c r="B37" s="1"/>
      <c r="H37" s="1"/>
    </row>
    <row r="42" spans="1:22" ht="21" x14ac:dyDescent="0.4">
      <c r="A42" s="5" t="s">
        <v>25</v>
      </c>
      <c r="B42" s="5" t="s">
        <v>12</v>
      </c>
      <c r="C42" s="5" t="s">
        <v>13</v>
      </c>
      <c r="D42" s="5"/>
      <c r="E42" s="5"/>
    </row>
    <row r="45" spans="1:22" x14ac:dyDescent="0.3">
      <c r="A45" s="1"/>
      <c r="B45" s="1"/>
      <c r="C45" s="1"/>
      <c r="D45" s="1"/>
      <c r="E45" s="1" t="s">
        <v>3</v>
      </c>
      <c r="F45" s="1"/>
      <c r="G45" s="1"/>
      <c r="H45" s="1"/>
      <c r="I45" s="1"/>
      <c r="J45" s="1"/>
      <c r="K45" s="1" t="s">
        <v>4</v>
      </c>
      <c r="L45" s="1"/>
      <c r="M45" s="1"/>
      <c r="N45" s="1"/>
      <c r="O45" s="1"/>
      <c r="Q45" s="1"/>
      <c r="R45" s="1" t="s">
        <v>5</v>
      </c>
      <c r="S45" s="1"/>
      <c r="T45" s="1"/>
      <c r="U45" s="1"/>
      <c r="V45" s="1"/>
    </row>
    <row r="46" spans="1:22" x14ac:dyDescent="0.3">
      <c r="A46" s="1"/>
      <c r="B46" s="1"/>
      <c r="C46" s="1">
        <v>1</v>
      </c>
      <c r="D46" s="1">
        <v>2</v>
      </c>
      <c r="E46" s="1">
        <v>3</v>
      </c>
      <c r="F46" s="1">
        <v>4</v>
      </c>
      <c r="G46" s="1"/>
      <c r="H46" s="1"/>
      <c r="I46" s="1"/>
      <c r="J46" s="1">
        <v>1</v>
      </c>
      <c r="K46" s="1">
        <v>2</v>
      </c>
      <c r="L46" s="1">
        <v>3</v>
      </c>
      <c r="M46" s="1">
        <v>4</v>
      </c>
      <c r="N46" s="1">
        <v>5</v>
      </c>
      <c r="O46" s="1"/>
      <c r="Q46" s="1">
        <v>1</v>
      </c>
      <c r="R46" s="1">
        <v>2</v>
      </c>
      <c r="S46" s="1">
        <v>3</v>
      </c>
      <c r="T46" s="1"/>
      <c r="U46" s="1"/>
      <c r="V46" s="1"/>
    </row>
    <row r="47" spans="1:22" x14ac:dyDescent="0.3">
      <c r="A47" s="1" t="s">
        <v>8</v>
      </c>
      <c r="B47" s="1" t="s">
        <v>6</v>
      </c>
      <c r="C47" s="1">
        <v>15880.079</v>
      </c>
      <c r="D47" s="1">
        <v>20735.416000000001</v>
      </c>
      <c r="E47" s="1">
        <v>14327.643</v>
      </c>
      <c r="F47" s="1">
        <v>9616.4869999999992</v>
      </c>
      <c r="G47" s="1"/>
      <c r="H47" s="1"/>
      <c r="I47" s="1"/>
      <c r="J47" s="1">
        <v>7882.9189999999999</v>
      </c>
      <c r="K47" s="1">
        <v>19730.11</v>
      </c>
      <c r="L47" s="1">
        <v>21760.145</v>
      </c>
      <c r="M47" s="1">
        <v>19613.857</v>
      </c>
      <c r="N47" s="1">
        <v>12385.243</v>
      </c>
      <c r="O47" s="1"/>
      <c r="P47" s="1"/>
      <c r="Q47">
        <v>13290.253000000001</v>
      </c>
      <c r="R47">
        <v>18972.135999999999</v>
      </c>
      <c r="S47">
        <v>20442.378000000001</v>
      </c>
      <c r="U47" s="1"/>
      <c r="V47" s="1"/>
    </row>
    <row r="48" spans="1:22" x14ac:dyDescent="0.3">
      <c r="A48" s="1"/>
      <c r="B48" s="1" t="s">
        <v>28</v>
      </c>
      <c r="C48" s="1">
        <v>25999.901000000002</v>
      </c>
      <c r="D48" s="1">
        <v>28243.524000000001</v>
      </c>
      <c r="E48" s="1">
        <v>21958.745999999999</v>
      </c>
      <c r="F48" s="1">
        <v>17875.984</v>
      </c>
      <c r="G48" s="1" t="s">
        <v>22</v>
      </c>
      <c r="H48" s="1"/>
      <c r="I48" s="1"/>
      <c r="J48" s="1">
        <v>23584.164000000001</v>
      </c>
      <c r="K48" s="1">
        <v>33857.771999999997</v>
      </c>
      <c r="L48" s="1">
        <v>29892.598000000002</v>
      </c>
      <c r="M48" s="1">
        <v>34250.053999999996</v>
      </c>
      <c r="N48" s="1">
        <v>23914.133000000002</v>
      </c>
      <c r="O48" s="1" t="s">
        <v>22</v>
      </c>
      <c r="P48" s="1"/>
      <c r="Q48">
        <v>23038.870999999999</v>
      </c>
      <c r="R48">
        <v>27802.923999999999</v>
      </c>
      <c r="S48">
        <v>29981.870999999999</v>
      </c>
      <c r="U48" s="1"/>
      <c r="V48" s="1"/>
    </row>
    <row r="49" spans="1:22" x14ac:dyDescent="0.3">
      <c r="A49" s="1"/>
      <c r="B49" s="1" t="s">
        <v>29</v>
      </c>
      <c r="C49" s="1">
        <f>C48/C47</f>
        <v>1.6372652176352525</v>
      </c>
      <c r="D49" s="1">
        <f>D48/D47</f>
        <v>1.3620910233968782</v>
      </c>
      <c r="E49" s="1">
        <f>E48/E47</f>
        <v>1.5326139826348268</v>
      </c>
      <c r="F49" s="1">
        <f>F48/F47</f>
        <v>1.8588892180689269</v>
      </c>
      <c r="G49" s="1">
        <f>AVERAGE(C49:F49)</f>
        <v>1.5977148604339713</v>
      </c>
      <c r="H49" s="1"/>
      <c r="I49" s="1"/>
      <c r="J49" s="1">
        <f>J48/J47</f>
        <v>2.9918059541142057</v>
      </c>
      <c r="K49" s="1">
        <f>K48/K47</f>
        <v>1.716045779775176</v>
      </c>
      <c r="L49" s="1">
        <f>L48/L47</f>
        <v>1.3737315629100817</v>
      </c>
      <c r="M49" s="1">
        <f>M48/M47</f>
        <v>1.7462171769683035</v>
      </c>
      <c r="N49" s="1">
        <f>N48/N47</f>
        <v>1.9308569884337352</v>
      </c>
      <c r="O49" s="1">
        <f>AVERAGE(J49:N49)</f>
        <v>1.9517314924403002</v>
      </c>
      <c r="P49" s="1"/>
      <c r="Q49">
        <f>Q48/Q47</f>
        <v>1.733516359696087</v>
      </c>
      <c r="R49">
        <f>R48/R47</f>
        <v>1.4654609264871388</v>
      </c>
      <c r="S49">
        <f>S48/S47</f>
        <v>1.4666528033088908</v>
      </c>
      <c r="T49">
        <f>AVERAGE(Q49:S49)</f>
        <v>1.5552100298307057</v>
      </c>
      <c r="U49" s="1"/>
      <c r="V49" s="1"/>
    </row>
    <row r="51" spans="1:22" x14ac:dyDescent="0.3">
      <c r="A51" s="1" t="s">
        <v>9</v>
      </c>
      <c r="C51" s="1">
        <v>1</v>
      </c>
      <c r="D51" s="1">
        <v>2</v>
      </c>
      <c r="E51" s="1">
        <v>3</v>
      </c>
      <c r="F51" s="1">
        <v>4</v>
      </c>
      <c r="G51" s="1">
        <v>5</v>
      </c>
      <c r="J51" s="1">
        <v>1</v>
      </c>
      <c r="K51" s="1">
        <v>2</v>
      </c>
      <c r="L51" s="1">
        <v>3</v>
      </c>
      <c r="Q51">
        <v>1</v>
      </c>
      <c r="R51">
        <v>2</v>
      </c>
      <c r="S51">
        <v>3</v>
      </c>
    </row>
    <row r="52" spans="1:22" x14ac:dyDescent="0.3">
      <c r="B52" s="1" t="s">
        <v>6</v>
      </c>
      <c r="C52" s="1">
        <v>13525.084000000001</v>
      </c>
      <c r="D52" s="1">
        <v>12343.175999999999</v>
      </c>
      <c r="E52" s="1">
        <v>13523.928</v>
      </c>
      <c r="F52" s="1">
        <v>14034.195</v>
      </c>
      <c r="G52" s="1">
        <v>14216.623</v>
      </c>
      <c r="H52" s="1"/>
      <c r="I52" s="1"/>
      <c r="J52" s="1">
        <v>16015.755999999999</v>
      </c>
      <c r="K52" s="1">
        <v>15743.540999999999</v>
      </c>
      <c r="L52" s="1">
        <v>12617.233</v>
      </c>
      <c r="M52" s="1"/>
      <c r="N52" s="1"/>
      <c r="O52" s="1"/>
      <c r="P52" s="1"/>
      <c r="Q52" s="1">
        <v>15914.156000000001</v>
      </c>
      <c r="R52" s="1">
        <v>17497.739000000001</v>
      </c>
      <c r="S52" s="1">
        <v>12469.89</v>
      </c>
      <c r="T52" s="1"/>
      <c r="U52" s="1"/>
    </row>
    <row r="53" spans="1:22" x14ac:dyDescent="0.3">
      <c r="A53" s="1"/>
      <c r="B53" s="1" t="s">
        <v>28</v>
      </c>
      <c r="C53" s="1">
        <v>22540.13</v>
      </c>
      <c r="D53" s="1">
        <v>19994.463</v>
      </c>
      <c r="E53" s="1">
        <v>17118.064999999999</v>
      </c>
      <c r="F53" s="1">
        <v>21033.332999999999</v>
      </c>
      <c r="G53" s="1">
        <v>24245.32</v>
      </c>
      <c r="H53" s="1" t="s">
        <v>22</v>
      </c>
      <c r="I53" s="1"/>
      <c r="J53" s="1">
        <v>24175.544000000002</v>
      </c>
      <c r="K53" s="1">
        <v>29782.073</v>
      </c>
      <c r="L53" s="1">
        <v>24296.395</v>
      </c>
      <c r="M53" s="1" t="s">
        <v>22</v>
      </c>
      <c r="N53" s="1"/>
      <c r="O53" s="1"/>
      <c r="P53" s="1"/>
      <c r="Q53" s="1">
        <v>24387.133000000002</v>
      </c>
      <c r="R53" s="1">
        <v>31864.861000000001</v>
      </c>
      <c r="S53" s="1">
        <v>32938.78</v>
      </c>
      <c r="T53" s="1" t="s">
        <v>22</v>
      </c>
      <c r="U53" s="1"/>
    </row>
    <row r="54" spans="1:22" x14ac:dyDescent="0.3">
      <c r="A54" s="1"/>
      <c r="B54" s="1" t="s">
        <v>29</v>
      </c>
      <c r="C54" s="1">
        <f>C53/C52</f>
        <v>1.6665426994760255</v>
      </c>
      <c r="D54" s="1">
        <f>D53/D52</f>
        <v>1.6198799239352983</v>
      </c>
      <c r="E54" s="1">
        <f>E53/E52</f>
        <v>1.2657613231895348</v>
      </c>
      <c r="F54" s="1">
        <f>F53/F52</f>
        <v>1.4987203042283508</v>
      </c>
      <c r="G54" s="1">
        <f>G53/G52</f>
        <v>1.7054204785482461</v>
      </c>
      <c r="H54" s="1">
        <f>AVERAGE(C54:G54)</f>
        <v>1.551264945875491</v>
      </c>
      <c r="I54" s="1"/>
      <c r="J54" s="1">
        <f>J53/J52</f>
        <v>1.5094850346121658</v>
      </c>
      <c r="K54" s="1">
        <f>K53/K52</f>
        <v>1.8917010474327218</v>
      </c>
      <c r="L54" s="1">
        <f>L53/L52</f>
        <v>1.9256516068142675</v>
      </c>
      <c r="M54" s="1">
        <f>AVERAGE(J54:L54)</f>
        <v>1.7756125629530517</v>
      </c>
      <c r="N54" s="1"/>
      <c r="O54" s="1"/>
      <c r="P54" s="1"/>
      <c r="Q54" s="1">
        <f>Q53/Q52</f>
        <v>1.5324176161148604</v>
      </c>
      <c r="R54" s="1">
        <f>R53/R52</f>
        <v>1.8210844841153475</v>
      </c>
      <c r="S54" s="1">
        <f>S53/S52</f>
        <v>2.6414651612804927</v>
      </c>
      <c r="T54" s="1">
        <f>AVERAGE(Q54:S54)</f>
        <v>1.9983224205035668</v>
      </c>
      <c r="U54" s="1"/>
    </row>
    <row r="55" spans="1:22" x14ac:dyDescent="0.3">
      <c r="A55" s="1"/>
      <c r="B55" s="1"/>
      <c r="C55" s="4"/>
      <c r="D55" s="4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</row>
    <row r="56" spans="1:22" x14ac:dyDescent="0.3">
      <c r="A56" s="1" t="s">
        <v>10</v>
      </c>
      <c r="C56" s="1">
        <v>1</v>
      </c>
      <c r="D56" s="1">
        <v>2</v>
      </c>
      <c r="E56" s="1">
        <v>3</v>
      </c>
      <c r="F56" s="1">
        <v>4</v>
      </c>
      <c r="J56" s="1">
        <v>1</v>
      </c>
      <c r="K56" s="1">
        <v>2</v>
      </c>
      <c r="L56" s="1">
        <v>3</v>
      </c>
      <c r="Q56" s="1">
        <v>1</v>
      </c>
      <c r="R56" s="1">
        <v>2</v>
      </c>
      <c r="S56" s="1">
        <v>3</v>
      </c>
    </row>
    <row r="57" spans="1:22" x14ac:dyDescent="0.3">
      <c r="B57" s="1" t="s">
        <v>6</v>
      </c>
      <c r="C57" s="1">
        <v>20113.923999999999</v>
      </c>
      <c r="D57" s="1">
        <v>10922.486999999999</v>
      </c>
      <c r="E57" s="1">
        <v>20699.845000000001</v>
      </c>
      <c r="F57" s="1">
        <v>10600.186</v>
      </c>
      <c r="G57" s="1"/>
      <c r="H57" s="1"/>
      <c r="I57" s="1"/>
      <c r="J57" s="1">
        <v>5998.6170000000002</v>
      </c>
      <c r="K57" s="1">
        <v>7008.52</v>
      </c>
      <c r="L57" s="1">
        <v>4039.4380000000001</v>
      </c>
      <c r="M57" s="1"/>
      <c r="N57" s="1"/>
      <c r="O57" s="1"/>
      <c r="P57" s="1"/>
      <c r="Q57" s="1">
        <v>11412.981</v>
      </c>
      <c r="R57" s="1">
        <v>10562.028</v>
      </c>
      <c r="S57" s="1">
        <v>15533.503000000001</v>
      </c>
      <c r="T57" s="1"/>
      <c r="U57" s="1"/>
      <c r="V57" s="1"/>
    </row>
    <row r="58" spans="1:22" x14ac:dyDescent="0.3">
      <c r="A58" s="1"/>
      <c r="B58" s="1" t="s">
        <v>28</v>
      </c>
      <c r="C58" s="1">
        <v>29882.755000000001</v>
      </c>
      <c r="D58" s="1">
        <v>17544.053</v>
      </c>
      <c r="E58" s="1">
        <v>29999.019</v>
      </c>
      <c r="F58" s="1">
        <v>19990.026000000002</v>
      </c>
      <c r="G58" s="1" t="s">
        <v>22</v>
      </c>
      <c r="H58" s="1"/>
      <c r="I58" s="1"/>
      <c r="J58" s="1">
        <v>8896.65</v>
      </c>
      <c r="K58" s="1">
        <v>12824.953</v>
      </c>
      <c r="L58" s="1">
        <v>7796.576</v>
      </c>
      <c r="M58" s="1" t="s">
        <v>22</v>
      </c>
      <c r="N58" s="1"/>
      <c r="O58" s="1"/>
      <c r="P58" s="1"/>
      <c r="Q58" s="1">
        <v>16998.983</v>
      </c>
      <c r="R58" s="1">
        <v>13992.964</v>
      </c>
      <c r="S58" s="1">
        <v>24998.98</v>
      </c>
      <c r="T58" s="1" t="s">
        <v>22</v>
      </c>
      <c r="U58" s="1"/>
      <c r="V58" s="1"/>
    </row>
    <row r="59" spans="1:22" x14ac:dyDescent="0.3">
      <c r="A59" s="1"/>
      <c r="B59" s="1" t="s">
        <v>29</v>
      </c>
      <c r="C59" s="1">
        <f>C58/C57</f>
        <v>1.4856750477927629</v>
      </c>
      <c r="D59" s="1">
        <f>D58/D57</f>
        <v>1.6062324450466272</v>
      </c>
      <c r="E59" s="1">
        <f>E58/E57</f>
        <v>1.4492388228027793</v>
      </c>
      <c r="F59" s="1">
        <f>F58/F57</f>
        <v>1.885818418657937</v>
      </c>
      <c r="G59" s="1">
        <f>AVERAGE(F59,D59,E59,C59)</f>
        <v>1.6067411835750267</v>
      </c>
      <c r="H59" s="1"/>
      <c r="I59" s="1"/>
      <c r="J59" s="1">
        <f>J58/J57</f>
        <v>1.4831168584358694</v>
      </c>
      <c r="K59" s="1">
        <f>K58/K57</f>
        <v>1.8299088823317902</v>
      </c>
      <c r="L59" s="1">
        <f>L58/L57</f>
        <v>1.9301140406165411</v>
      </c>
      <c r="M59">
        <f>AVERAGE(J59:L59)</f>
        <v>1.7477132604614001</v>
      </c>
      <c r="N59" s="1"/>
      <c r="O59" s="1"/>
      <c r="P59" s="1"/>
      <c r="Q59" s="1">
        <f>Q58/Q57</f>
        <v>1.4894428545881222</v>
      </c>
      <c r="R59" s="1">
        <f>R58/R57</f>
        <v>1.3248368589820061</v>
      </c>
      <c r="S59" s="1">
        <f>S58/S57</f>
        <v>1.6093588162309558</v>
      </c>
      <c r="T59" s="1">
        <f>AVERAGE(Q59:S59)</f>
        <v>1.4745461766003614</v>
      </c>
      <c r="U59" s="1"/>
      <c r="V59" s="1"/>
    </row>
    <row r="60" spans="1:22" x14ac:dyDescent="0.3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</row>
    <row r="61" spans="1:22" x14ac:dyDescent="0.3">
      <c r="A61" s="1"/>
      <c r="C61" s="4"/>
      <c r="D61" s="4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</row>
    <row r="64" spans="1:22" ht="21" x14ac:dyDescent="0.4">
      <c r="A64" s="5" t="s">
        <v>25</v>
      </c>
      <c r="B64" s="5" t="s">
        <v>23</v>
      </c>
      <c r="C64" s="5" t="s">
        <v>14</v>
      </c>
      <c r="D64" s="5"/>
    </row>
    <row r="67" spans="1:21" x14ac:dyDescent="0.3">
      <c r="A67" s="1"/>
      <c r="B67" s="1"/>
      <c r="C67" s="1"/>
      <c r="D67" s="1" t="s">
        <v>3</v>
      </c>
      <c r="E67" s="1"/>
      <c r="F67" s="1"/>
      <c r="G67" s="1"/>
      <c r="H67" s="1"/>
      <c r="I67" s="1"/>
      <c r="J67" s="1"/>
      <c r="K67" s="1" t="s">
        <v>4</v>
      </c>
      <c r="L67" s="1"/>
      <c r="M67" s="1"/>
      <c r="N67" s="1"/>
      <c r="O67" s="1"/>
      <c r="P67" s="1"/>
      <c r="Q67" s="1"/>
      <c r="R67" s="1" t="s">
        <v>5</v>
      </c>
      <c r="S67" s="1"/>
      <c r="T67" s="1"/>
      <c r="U67" s="1"/>
    </row>
    <row r="68" spans="1:21" x14ac:dyDescent="0.3">
      <c r="A68" s="1"/>
      <c r="B68" s="1"/>
      <c r="C68" s="1">
        <v>1</v>
      </c>
      <c r="D68" s="1">
        <v>2</v>
      </c>
      <c r="E68" s="1">
        <v>3</v>
      </c>
      <c r="F68" s="1"/>
      <c r="G68" s="1"/>
      <c r="H68" s="1"/>
      <c r="I68" s="1"/>
      <c r="J68" s="1">
        <v>1</v>
      </c>
      <c r="K68" s="1">
        <v>2</v>
      </c>
      <c r="L68" s="1">
        <v>3</v>
      </c>
      <c r="M68" s="1"/>
      <c r="N68" s="1"/>
      <c r="O68" s="1"/>
      <c r="P68" s="1"/>
      <c r="Q68" s="1">
        <v>1</v>
      </c>
      <c r="R68" s="1">
        <v>2</v>
      </c>
      <c r="S68" s="1">
        <v>3</v>
      </c>
      <c r="T68" s="1"/>
      <c r="U68" s="1"/>
    </row>
    <row r="69" spans="1:21" x14ac:dyDescent="0.3">
      <c r="A69" s="1" t="s">
        <v>8</v>
      </c>
      <c r="B69" s="1" t="s">
        <v>6</v>
      </c>
      <c r="C69" s="1">
        <v>9771.07</v>
      </c>
      <c r="D69" s="1">
        <v>8172.3739999999998</v>
      </c>
      <c r="E69" s="1">
        <v>12364.843000000001</v>
      </c>
      <c r="F69" s="1"/>
      <c r="G69" s="1"/>
      <c r="H69" s="1"/>
      <c r="I69" s="1"/>
      <c r="J69" s="1">
        <v>8522.34</v>
      </c>
      <c r="K69" s="1">
        <v>6998.6360000000004</v>
      </c>
      <c r="L69" s="1">
        <v>14355.341</v>
      </c>
      <c r="M69" s="1"/>
      <c r="N69" s="1"/>
      <c r="O69" s="1"/>
      <c r="P69" s="1"/>
      <c r="Q69" s="1">
        <v>13137.871999999999</v>
      </c>
      <c r="R69" s="1">
        <v>11143.179</v>
      </c>
      <c r="S69" s="1">
        <v>12932.316999999999</v>
      </c>
      <c r="T69" s="1"/>
      <c r="U69" s="1"/>
    </row>
    <row r="70" spans="1:21" x14ac:dyDescent="0.3">
      <c r="A70" s="1"/>
      <c r="B70" s="1" t="s">
        <v>28</v>
      </c>
      <c r="C70" s="1">
        <v>19608.055</v>
      </c>
      <c r="D70" s="1">
        <v>16396.696</v>
      </c>
      <c r="E70" s="1">
        <v>29439.602999999999</v>
      </c>
      <c r="F70" s="1" t="s">
        <v>22</v>
      </c>
      <c r="G70" s="1"/>
      <c r="H70" s="1"/>
      <c r="I70" s="1"/>
      <c r="J70" s="1">
        <v>15664.566000000001</v>
      </c>
      <c r="K70" s="1">
        <v>17746.972000000002</v>
      </c>
      <c r="L70" s="1">
        <v>16107.108</v>
      </c>
      <c r="M70" s="1" t="s">
        <v>22</v>
      </c>
      <c r="N70" s="1"/>
      <c r="O70" s="1"/>
      <c r="P70" s="1"/>
      <c r="Q70" s="1">
        <v>19882.327000000001</v>
      </c>
      <c r="R70" s="1">
        <v>15238.133</v>
      </c>
      <c r="S70" s="1">
        <v>16883.832999999999</v>
      </c>
      <c r="T70" s="1" t="s">
        <v>22</v>
      </c>
      <c r="U70" s="1"/>
    </row>
    <row r="71" spans="1:21" x14ac:dyDescent="0.3">
      <c r="A71" s="1"/>
      <c r="B71" s="1" t="s">
        <v>29</v>
      </c>
      <c r="C71" s="1">
        <f>C70/C69</f>
        <v>2.0067459346826908</v>
      </c>
      <c r="D71" s="1">
        <f>D70/D69</f>
        <v>2.0063565372803547</v>
      </c>
      <c r="E71" s="1">
        <f>E70/E69</f>
        <v>2.3809119937875471</v>
      </c>
      <c r="F71" s="1">
        <f>AVERAGE(C71:E71)</f>
        <v>2.1313381552501975</v>
      </c>
      <c r="G71" s="1"/>
      <c r="H71" s="1"/>
      <c r="I71" s="1"/>
      <c r="J71" s="1">
        <f>J70/J69</f>
        <v>1.8380592654130203</v>
      </c>
      <c r="K71" s="1">
        <f>K70/K69</f>
        <v>2.5357758283185468</v>
      </c>
      <c r="L71" s="1">
        <f>L70/L69</f>
        <v>1.1220289368256735</v>
      </c>
      <c r="M71" s="1">
        <f>AVERAGE(J71:L71)</f>
        <v>1.8319546768524135</v>
      </c>
      <c r="N71" s="1"/>
      <c r="O71" s="1"/>
      <c r="P71" s="1"/>
      <c r="Q71" s="1">
        <f>Q70/Q69</f>
        <v>1.5133597739420814</v>
      </c>
      <c r="R71" s="1">
        <f>R70/R69</f>
        <v>1.3674852571245601</v>
      </c>
      <c r="S71" s="1">
        <f>S70/S69</f>
        <v>1.3055535987866675</v>
      </c>
      <c r="T71" s="1">
        <f>AVERAGE(Q71:S71)</f>
        <v>1.3954662099511033</v>
      </c>
      <c r="U71" s="1"/>
    </row>
    <row r="73" spans="1:21" x14ac:dyDescent="0.3">
      <c r="A73" s="1" t="s">
        <v>9</v>
      </c>
      <c r="C73" s="1">
        <v>1</v>
      </c>
      <c r="D73" s="1">
        <v>2</v>
      </c>
      <c r="E73" s="1">
        <v>3</v>
      </c>
      <c r="F73" s="1"/>
      <c r="J73" s="1">
        <v>1</v>
      </c>
      <c r="K73" s="1">
        <v>2</v>
      </c>
      <c r="L73" s="1">
        <v>3</v>
      </c>
      <c r="M73" s="1"/>
      <c r="N73" s="1"/>
      <c r="Q73" s="1">
        <v>1</v>
      </c>
      <c r="R73" s="1">
        <v>2</v>
      </c>
      <c r="S73" s="1">
        <v>3</v>
      </c>
    </row>
    <row r="74" spans="1:21" x14ac:dyDescent="0.3">
      <c r="B74" s="1" t="s">
        <v>6</v>
      </c>
      <c r="C74" s="1">
        <v>8361.2189999999991</v>
      </c>
      <c r="D74" s="1">
        <v>8173.759</v>
      </c>
      <c r="E74" s="1">
        <v>11034.424000000001</v>
      </c>
      <c r="F74" s="1"/>
      <c r="G74" s="1"/>
      <c r="H74" s="1"/>
      <c r="I74" s="1"/>
      <c r="J74" s="1">
        <v>15918.689</v>
      </c>
      <c r="K74" s="1">
        <v>14879.126</v>
      </c>
      <c r="L74" s="1">
        <v>17490.73</v>
      </c>
      <c r="M74" s="1"/>
      <c r="N74" s="1"/>
      <c r="O74" s="1"/>
      <c r="P74" s="1"/>
      <c r="Q74" s="1">
        <v>7836.6589999999997</v>
      </c>
      <c r="R74" s="1">
        <v>10753.619000000001</v>
      </c>
      <c r="S74" s="1">
        <v>14754.727999999999</v>
      </c>
      <c r="T74" s="1"/>
      <c r="U74" s="1"/>
    </row>
    <row r="75" spans="1:21" x14ac:dyDescent="0.3">
      <c r="A75" s="1"/>
      <c r="B75" s="1" t="s">
        <v>28</v>
      </c>
      <c r="C75" s="1">
        <v>22269.9</v>
      </c>
      <c r="D75" s="1">
        <v>28995.164000000001</v>
      </c>
      <c r="E75" s="1">
        <v>19998.338</v>
      </c>
      <c r="F75" s="1" t="s">
        <v>22</v>
      </c>
      <c r="G75" s="1"/>
      <c r="H75" s="1"/>
      <c r="I75" s="1"/>
      <c r="J75" s="1">
        <v>16497.496999999999</v>
      </c>
      <c r="K75" s="1">
        <v>19964.502</v>
      </c>
      <c r="L75" s="1">
        <v>17190.019</v>
      </c>
      <c r="M75" s="1" t="s">
        <v>22</v>
      </c>
      <c r="N75" s="1"/>
      <c r="O75" s="1"/>
      <c r="P75" s="1"/>
      <c r="Q75" s="1">
        <v>18568.096000000001</v>
      </c>
      <c r="R75" s="1">
        <v>14000.892</v>
      </c>
      <c r="S75" s="1">
        <v>17111.11</v>
      </c>
      <c r="T75" s="1" t="s">
        <v>22</v>
      </c>
      <c r="U75" s="1"/>
    </row>
    <row r="76" spans="1:21" x14ac:dyDescent="0.3">
      <c r="A76" s="1"/>
      <c r="B76" s="1" t="s">
        <v>29</v>
      </c>
      <c r="C76" s="1">
        <f>C75/C74</f>
        <v>2.6634752659869338</v>
      </c>
      <c r="D76" s="1">
        <f>D75/D74</f>
        <v>3.5473475545339666</v>
      </c>
      <c r="E76" s="1">
        <f>E75/E74</f>
        <v>1.8123590320618455</v>
      </c>
      <c r="F76" s="1">
        <f>AVERAGE(C76:E76)</f>
        <v>2.6743939508609151</v>
      </c>
      <c r="G76" s="1"/>
      <c r="H76" s="1"/>
      <c r="I76" s="1"/>
      <c r="J76" s="1">
        <f>J75/J74</f>
        <v>1.036360280673867</v>
      </c>
      <c r="K76" s="1">
        <f>K75/K74</f>
        <v>1.3417792147200045</v>
      </c>
      <c r="L76" s="1">
        <f>L75/L74</f>
        <v>0.98280740712365922</v>
      </c>
      <c r="M76" s="1">
        <f>AVERAGE(J76,K76,L76)</f>
        <v>1.1203156341725105</v>
      </c>
      <c r="N76" s="1"/>
      <c r="O76" s="1"/>
      <c r="P76" s="1"/>
      <c r="Q76" s="1">
        <f>Q75/Q74</f>
        <v>2.3693893022524013</v>
      </c>
      <c r="R76" s="1">
        <f>R75/R74</f>
        <v>1.3019702483415116</v>
      </c>
      <c r="S76" s="1">
        <f>S75/S74</f>
        <v>1.1597035201191104</v>
      </c>
      <c r="T76" s="1">
        <f>AVERAGE(Q76:S76)</f>
        <v>1.610354356904341</v>
      </c>
      <c r="U76" s="1"/>
    </row>
    <row r="78" spans="1:21" x14ac:dyDescent="0.3">
      <c r="A78" s="1" t="s">
        <v>10</v>
      </c>
      <c r="C78" s="1">
        <v>1</v>
      </c>
      <c r="D78" s="1">
        <v>2</v>
      </c>
      <c r="E78" s="1">
        <v>3</v>
      </c>
      <c r="J78" s="1">
        <v>1</v>
      </c>
      <c r="K78" s="1">
        <v>2</v>
      </c>
      <c r="L78" s="1">
        <v>3</v>
      </c>
      <c r="M78" s="1">
        <v>4</v>
      </c>
      <c r="N78" s="1">
        <v>5</v>
      </c>
      <c r="Q78" s="1">
        <v>1</v>
      </c>
      <c r="R78" s="1">
        <v>2</v>
      </c>
      <c r="S78" s="1">
        <v>3</v>
      </c>
    </row>
    <row r="79" spans="1:21" x14ac:dyDescent="0.3">
      <c r="B79" s="1" t="s">
        <v>6</v>
      </c>
      <c r="C79" s="1">
        <v>21348.042000000001</v>
      </c>
      <c r="D79" s="1">
        <v>23252.26</v>
      </c>
      <c r="E79" s="1">
        <v>22085.91</v>
      </c>
      <c r="F79" s="1"/>
      <c r="G79" s="1"/>
      <c r="H79" s="1"/>
      <c r="I79" s="1"/>
      <c r="J79" s="1">
        <v>15465.396000000001</v>
      </c>
      <c r="K79" s="1">
        <v>14285.626</v>
      </c>
      <c r="L79" s="1">
        <v>12767.218000000001</v>
      </c>
      <c r="M79" s="1">
        <v>9535.0010000000002</v>
      </c>
      <c r="N79" s="1">
        <v>14972.972</v>
      </c>
      <c r="O79" s="1"/>
      <c r="P79" s="1"/>
      <c r="Q79" s="1">
        <v>13725.558999999999</v>
      </c>
      <c r="R79" s="1">
        <v>12609.241</v>
      </c>
      <c r="S79" s="1">
        <v>11133.793</v>
      </c>
      <c r="T79" s="1"/>
      <c r="U79" s="1"/>
    </row>
    <row r="80" spans="1:21" x14ac:dyDescent="0.3">
      <c r="A80" s="1"/>
      <c r="B80" s="1" t="s">
        <v>28</v>
      </c>
      <c r="C80" s="1">
        <v>29003.667000000001</v>
      </c>
      <c r="D80" s="1">
        <v>32538.228999999999</v>
      </c>
      <c r="E80" s="1">
        <v>26333.758999999998</v>
      </c>
      <c r="F80" s="1" t="s">
        <v>22</v>
      </c>
      <c r="G80" s="1"/>
      <c r="H80" s="1"/>
      <c r="I80" s="1"/>
      <c r="J80" s="1">
        <v>27086.807000000001</v>
      </c>
      <c r="K80" s="1">
        <v>28145.806</v>
      </c>
      <c r="L80" s="1">
        <v>24304.880000000001</v>
      </c>
      <c r="M80" s="1">
        <v>18492.057000000001</v>
      </c>
      <c r="N80" s="1">
        <v>22064.032999999999</v>
      </c>
      <c r="O80" s="1" t="s">
        <v>22</v>
      </c>
      <c r="P80" s="1"/>
      <c r="Q80" s="1">
        <v>26494.728999999999</v>
      </c>
      <c r="R80" s="1">
        <v>20671.079000000002</v>
      </c>
      <c r="S80" s="1">
        <v>18235.192999999999</v>
      </c>
      <c r="T80" s="1" t="s">
        <v>22</v>
      </c>
      <c r="U80" s="1"/>
    </row>
    <row r="81" spans="1:21" x14ac:dyDescent="0.3">
      <c r="A81" s="1"/>
      <c r="B81" s="1" t="s">
        <v>29</v>
      </c>
      <c r="C81" s="1">
        <f>C80/C79</f>
        <v>1.3586101713684093</v>
      </c>
      <c r="D81" s="1">
        <f>D80/D79</f>
        <v>1.3993576968432317</v>
      </c>
      <c r="E81" s="1">
        <f>E80/E79</f>
        <v>1.1923329851475442</v>
      </c>
      <c r="F81" s="1">
        <f>AVERAGE(C81,D81,E81)</f>
        <v>1.3167669511197284</v>
      </c>
      <c r="G81" s="1"/>
      <c r="H81" s="1"/>
      <c r="I81" s="1"/>
      <c r="J81" s="1">
        <f>J80/J79</f>
        <v>1.7514460670777521</v>
      </c>
      <c r="K81" s="1">
        <f>K80/K79</f>
        <v>1.9702185959509231</v>
      </c>
      <c r="L81" s="1">
        <f>L80/L79</f>
        <v>1.9036942895468691</v>
      </c>
      <c r="M81" s="1">
        <f>M80/M79</f>
        <v>1.9393870016374408</v>
      </c>
      <c r="N81" s="1">
        <f>N80/N79</f>
        <v>1.4735907473813481</v>
      </c>
      <c r="O81" s="1">
        <f>AVERAGE(J81:N81)</f>
        <v>1.8076673403188663</v>
      </c>
      <c r="P81" s="1"/>
      <c r="Q81" s="1">
        <f>Q80/Q79</f>
        <v>1.9303205792929818</v>
      </c>
      <c r="R81" s="1">
        <f>R80/R79</f>
        <v>1.6393594983234916</v>
      </c>
      <c r="S81" s="1">
        <f>S80/S79</f>
        <v>1.6378239652919719</v>
      </c>
      <c r="T81" s="1">
        <f>AVERAGE(Q81,R81,S81)</f>
        <v>1.7358346809694816</v>
      </c>
      <c r="U81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A4F190-81D6-4FF9-A728-DA2FEAA4A02C}">
  <dimension ref="A1:U84"/>
  <sheetViews>
    <sheetView workbookViewId="0">
      <selection activeCell="X32" sqref="X32"/>
    </sheetView>
  </sheetViews>
  <sheetFormatPr defaultRowHeight="14.4" x14ac:dyDescent="0.3"/>
  <sheetData>
    <row r="1" spans="1:21" ht="21" x14ac:dyDescent="0.4">
      <c r="A1" s="5" t="s">
        <v>30</v>
      </c>
      <c r="B1" s="5" t="s">
        <v>15</v>
      </c>
      <c r="C1" s="5" t="s">
        <v>1</v>
      </c>
    </row>
    <row r="3" spans="1:21" x14ac:dyDescent="0.3">
      <c r="D3" s="1" t="s">
        <v>3</v>
      </c>
      <c r="E3" s="1"/>
      <c r="F3" s="1"/>
      <c r="G3" s="1"/>
      <c r="H3" s="1"/>
      <c r="I3" s="1"/>
      <c r="K3" s="1" t="s">
        <v>4</v>
      </c>
      <c r="L3" s="1"/>
      <c r="M3" s="1"/>
      <c r="N3" s="1"/>
      <c r="O3" s="1"/>
      <c r="R3" s="1" t="s">
        <v>5</v>
      </c>
    </row>
    <row r="4" spans="1:21" x14ac:dyDescent="0.3">
      <c r="A4" t="s">
        <v>8</v>
      </c>
      <c r="C4">
        <v>1</v>
      </c>
      <c r="D4">
        <v>2</v>
      </c>
      <c r="E4">
        <v>3</v>
      </c>
      <c r="J4">
        <v>1</v>
      </c>
      <c r="K4">
        <v>2</v>
      </c>
      <c r="L4">
        <v>3</v>
      </c>
      <c r="Q4">
        <v>1</v>
      </c>
      <c r="R4">
        <v>2</v>
      </c>
      <c r="S4">
        <v>3</v>
      </c>
    </row>
    <row r="5" spans="1:21" x14ac:dyDescent="0.3">
      <c r="B5" t="s">
        <v>6</v>
      </c>
      <c r="C5">
        <v>12116.153</v>
      </c>
      <c r="D5">
        <v>15018.347</v>
      </c>
      <c r="E5">
        <v>15962.359</v>
      </c>
      <c r="J5">
        <v>15488.647000000001</v>
      </c>
      <c r="K5">
        <v>14823.483</v>
      </c>
      <c r="L5">
        <v>20859.523000000001</v>
      </c>
      <c r="Q5">
        <v>11570.314</v>
      </c>
      <c r="R5">
        <v>10838.287</v>
      </c>
      <c r="S5">
        <v>13184.636</v>
      </c>
    </row>
    <row r="6" spans="1:21" x14ac:dyDescent="0.3">
      <c r="B6" t="s">
        <v>30</v>
      </c>
      <c r="C6">
        <v>11434.620999999999</v>
      </c>
      <c r="D6">
        <v>9062.7060000000001</v>
      </c>
      <c r="E6">
        <v>7924.9870000000001</v>
      </c>
      <c r="J6">
        <v>10365.326999999999</v>
      </c>
      <c r="K6">
        <v>12236.056</v>
      </c>
      <c r="L6">
        <v>17808.736000000001</v>
      </c>
      <c r="Q6">
        <v>9013.31</v>
      </c>
      <c r="R6">
        <v>10254.91</v>
      </c>
      <c r="S6">
        <v>14360.009</v>
      </c>
    </row>
    <row r="7" spans="1:21" x14ac:dyDescent="0.3">
      <c r="B7" t="s">
        <v>31</v>
      </c>
      <c r="C7">
        <f>C6/C5</f>
        <v>0.94375013257095708</v>
      </c>
      <c r="D7">
        <f t="shared" ref="D7:E7" si="0">D6/D5</f>
        <v>0.603442309596389</v>
      </c>
      <c r="E7">
        <f t="shared" si="0"/>
        <v>0.49647968699363293</v>
      </c>
      <c r="F7">
        <f>AVERAGE(C7:E7)</f>
        <v>0.68122404305365969</v>
      </c>
      <c r="J7">
        <f>J6/J5</f>
        <v>0.66922094615494809</v>
      </c>
      <c r="K7">
        <f t="shared" ref="K7:L7" si="1">K6/K5</f>
        <v>0.82545080666939075</v>
      </c>
      <c r="L7">
        <f t="shared" si="1"/>
        <v>0.85374608038736077</v>
      </c>
      <c r="M7">
        <f>AVERAGE(J7:L7)</f>
        <v>0.78280594440389983</v>
      </c>
      <c r="Q7">
        <f>Q6/Q5</f>
        <v>0.77900305903539002</v>
      </c>
      <c r="R7">
        <f t="shared" ref="R7:S7" si="2">R6/R5</f>
        <v>0.94617442774859162</v>
      </c>
      <c r="S7">
        <f t="shared" si="2"/>
        <v>1.0891471709950884</v>
      </c>
      <c r="T7">
        <f>AVERAGE(Q7:S7)</f>
        <v>0.93810821925969001</v>
      </c>
    </row>
    <row r="9" spans="1:21" x14ac:dyDescent="0.3">
      <c r="A9" t="s">
        <v>9</v>
      </c>
      <c r="C9">
        <v>1</v>
      </c>
      <c r="D9">
        <v>2</v>
      </c>
      <c r="E9">
        <v>3</v>
      </c>
      <c r="J9">
        <v>1</v>
      </c>
      <c r="K9">
        <v>2</v>
      </c>
      <c r="L9">
        <v>3</v>
      </c>
      <c r="Q9">
        <v>1</v>
      </c>
      <c r="R9">
        <v>2</v>
      </c>
      <c r="S9">
        <v>3</v>
      </c>
      <c r="T9">
        <v>4</v>
      </c>
    </row>
    <row r="10" spans="1:21" x14ac:dyDescent="0.3">
      <c r="B10" t="s">
        <v>6</v>
      </c>
      <c r="C10">
        <v>3980.0169999999998</v>
      </c>
      <c r="D10">
        <v>2476.6060000000002</v>
      </c>
      <c r="E10">
        <v>4023.3130000000001</v>
      </c>
      <c r="J10">
        <v>2665.8009999999999</v>
      </c>
      <c r="K10">
        <v>4887.3310000000001</v>
      </c>
      <c r="L10">
        <v>2983.8649999999998</v>
      </c>
      <c r="Q10">
        <v>6019.7280000000001</v>
      </c>
      <c r="R10">
        <v>6621.73</v>
      </c>
      <c r="S10">
        <v>6978.1419999999998</v>
      </c>
      <c r="T10">
        <v>10361.221</v>
      </c>
    </row>
    <row r="11" spans="1:21" x14ac:dyDescent="0.3">
      <c r="B11" t="s">
        <v>30</v>
      </c>
      <c r="C11">
        <v>4399.1049999999996</v>
      </c>
      <c r="D11">
        <v>3224.0940000000001</v>
      </c>
      <c r="E11">
        <v>4997.1818999999996</v>
      </c>
      <c r="J11">
        <v>4038.4090000000001</v>
      </c>
      <c r="K11">
        <v>4938.9189999999999</v>
      </c>
      <c r="L11">
        <v>4161.3244999999997</v>
      </c>
      <c r="Q11">
        <v>8269.7819999999992</v>
      </c>
      <c r="R11">
        <v>8010.5140000000001</v>
      </c>
      <c r="S11">
        <v>8530.1370000000006</v>
      </c>
      <c r="T11">
        <v>10123.531000000001</v>
      </c>
    </row>
    <row r="12" spans="1:21" x14ac:dyDescent="0.3">
      <c r="B12" t="s">
        <v>31</v>
      </c>
      <c r="C12">
        <f>C11/C10</f>
        <v>1.1052980426968024</v>
      </c>
      <c r="D12">
        <f>D11/D10</f>
        <v>1.3018195062113229</v>
      </c>
      <c r="E12">
        <f>E11/E10</f>
        <v>1.2420564594402672</v>
      </c>
      <c r="F12">
        <f>AVERAGE(C12,D12,E12)</f>
        <v>1.2163913361161309</v>
      </c>
      <c r="J12">
        <f t="shared" ref="J12:L12" si="3">J11/J10</f>
        <v>1.5148951478373667</v>
      </c>
      <c r="K12">
        <f t="shared" si="3"/>
        <v>1.0105554545006261</v>
      </c>
      <c r="L12">
        <f t="shared" si="3"/>
        <v>1.3946088378663244</v>
      </c>
      <c r="M12">
        <f>AVERAGE(J12:L12)</f>
        <v>1.3066864800681059</v>
      </c>
      <c r="Q12">
        <f>Q11/Q10</f>
        <v>1.3737800113227705</v>
      </c>
      <c r="R12">
        <f>R11/R10</f>
        <v>1.2097312937857629</v>
      </c>
      <c r="S12">
        <f>S11/S10</f>
        <v>1.2224080564711926</v>
      </c>
      <c r="T12">
        <f t="shared" ref="T12" si="4">T11/T10</f>
        <v>0.97705965349064572</v>
      </c>
      <c r="U12">
        <f>AVERAGE(Q12:T12)</f>
        <v>1.1957447537675931</v>
      </c>
    </row>
    <row r="14" spans="1:21" x14ac:dyDescent="0.3">
      <c r="A14" t="s">
        <v>10</v>
      </c>
      <c r="C14">
        <v>1</v>
      </c>
      <c r="D14">
        <v>2</v>
      </c>
      <c r="E14">
        <v>3</v>
      </c>
      <c r="J14">
        <v>1</v>
      </c>
      <c r="K14">
        <v>2</v>
      </c>
      <c r="L14">
        <v>3</v>
      </c>
      <c r="M14">
        <v>4</v>
      </c>
      <c r="N14">
        <v>5</v>
      </c>
      <c r="Q14">
        <v>1</v>
      </c>
      <c r="R14">
        <v>2</v>
      </c>
      <c r="S14">
        <v>3</v>
      </c>
    </row>
    <row r="15" spans="1:21" x14ac:dyDescent="0.3">
      <c r="B15" t="s">
        <v>6</v>
      </c>
      <c r="C15">
        <v>15237.851000000001</v>
      </c>
      <c r="D15">
        <v>18604.966</v>
      </c>
      <c r="E15">
        <v>14698.028</v>
      </c>
      <c r="J15">
        <v>11706.528</v>
      </c>
      <c r="K15">
        <v>7716.6469999999999</v>
      </c>
      <c r="L15">
        <v>17969.879000000001</v>
      </c>
      <c r="M15">
        <v>15811.8</v>
      </c>
      <c r="N15">
        <v>11983.699000000001</v>
      </c>
      <c r="Q15">
        <v>4698.6559999999999</v>
      </c>
      <c r="R15">
        <v>3622.1329999999998</v>
      </c>
      <c r="S15">
        <v>4017.991</v>
      </c>
    </row>
    <row r="16" spans="1:21" x14ac:dyDescent="0.3">
      <c r="B16" t="s">
        <v>30</v>
      </c>
      <c r="C16">
        <v>13340.862999999999</v>
      </c>
      <c r="D16">
        <v>22670.791000000001</v>
      </c>
      <c r="E16">
        <v>14699.011</v>
      </c>
      <c r="J16">
        <v>11148.6</v>
      </c>
      <c r="K16">
        <v>25022.924999999999</v>
      </c>
      <c r="L16">
        <v>21412.591</v>
      </c>
      <c r="M16">
        <v>19959.758999999998</v>
      </c>
      <c r="N16">
        <v>19198.754000000001</v>
      </c>
      <c r="Q16">
        <v>3323.7919999999999</v>
      </c>
      <c r="R16">
        <v>6337.7340000000004</v>
      </c>
      <c r="S16">
        <v>3990.46</v>
      </c>
    </row>
    <row r="17" spans="1:21" x14ac:dyDescent="0.3">
      <c r="B17" t="s">
        <v>31</v>
      </c>
      <c r="C17">
        <f>C16/C15</f>
        <v>0.87550816712934121</v>
      </c>
      <c r="D17">
        <f t="shared" ref="D17:E17" si="5">D16/D15</f>
        <v>1.2185343956016905</v>
      </c>
      <c r="E17">
        <f t="shared" si="5"/>
        <v>1.000066879720191</v>
      </c>
      <c r="F17">
        <f>AVERAGE(C17,D17,E17)</f>
        <v>1.0313698141504075</v>
      </c>
      <c r="J17">
        <f>J16/J15</f>
        <v>0.95234043774550403</v>
      </c>
      <c r="K17">
        <f t="shared" ref="K17:N17" si="6">K16/K15</f>
        <v>3.2427199274503549</v>
      </c>
      <c r="L17">
        <f t="shared" si="6"/>
        <v>1.1915823695863506</v>
      </c>
      <c r="M17">
        <f t="shared" si="6"/>
        <v>1.2623331309528327</v>
      </c>
      <c r="N17">
        <f t="shared" si="6"/>
        <v>1.6020724485820279</v>
      </c>
      <c r="O17">
        <f>AVERAGE(J17:N17)</f>
        <v>1.6502096628634138</v>
      </c>
      <c r="Q17">
        <f>Q16/Q15</f>
        <v>0.70739207126463399</v>
      </c>
      <c r="R17">
        <f t="shared" ref="R17:S17" si="7">R16/R15</f>
        <v>1.7497242646805076</v>
      </c>
      <c r="S17">
        <f t="shared" si="7"/>
        <v>0.99314806827591207</v>
      </c>
      <c r="T17">
        <f>AVERAGE(Q17:S17)</f>
        <v>1.1500881347403513</v>
      </c>
    </row>
    <row r="22" spans="1:21" ht="21" x14ac:dyDescent="0.4">
      <c r="A22" s="5" t="s">
        <v>30</v>
      </c>
      <c r="B22" s="5" t="s">
        <v>15</v>
      </c>
      <c r="C22" s="5" t="s">
        <v>13</v>
      </c>
      <c r="D22" s="5"/>
    </row>
    <row r="25" spans="1:21" x14ac:dyDescent="0.3">
      <c r="A25" s="1"/>
      <c r="B25" s="1"/>
      <c r="C25" s="1"/>
      <c r="D25" s="1" t="s">
        <v>3</v>
      </c>
      <c r="E25" s="1"/>
      <c r="F25" s="1"/>
      <c r="G25" s="1"/>
      <c r="H25" s="1"/>
      <c r="I25" s="1"/>
      <c r="J25" s="1" t="s">
        <v>4</v>
      </c>
      <c r="K25" s="1"/>
      <c r="L25" s="1"/>
      <c r="M25" s="1"/>
      <c r="N25" s="1"/>
      <c r="O25" s="1"/>
      <c r="P25" s="1"/>
      <c r="Q25" s="1"/>
      <c r="R25" s="1" t="s">
        <v>5</v>
      </c>
      <c r="S25" s="1"/>
      <c r="T25" s="1"/>
      <c r="U25" s="1"/>
    </row>
    <row r="27" spans="1:21" x14ac:dyDescent="0.3">
      <c r="A27" s="1" t="s">
        <v>8</v>
      </c>
      <c r="C27" s="1">
        <v>1</v>
      </c>
      <c r="D27" s="1">
        <v>2</v>
      </c>
      <c r="E27" s="1">
        <v>3</v>
      </c>
      <c r="I27" s="1">
        <v>1</v>
      </c>
      <c r="J27" s="1">
        <v>2</v>
      </c>
      <c r="K27" s="1">
        <v>3</v>
      </c>
      <c r="L27" s="1">
        <v>4</v>
      </c>
      <c r="M27" s="1">
        <v>5</v>
      </c>
      <c r="P27" s="1">
        <v>1</v>
      </c>
      <c r="Q27" s="1">
        <v>2</v>
      </c>
      <c r="R27" s="1">
        <v>3</v>
      </c>
      <c r="S27" s="1">
        <v>4</v>
      </c>
      <c r="T27" s="1">
        <v>5</v>
      </c>
    </row>
    <row r="28" spans="1:21" x14ac:dyDescent="0.3">
      <c r="B28" s="1" t="s">
        <v>6</v>
      </c>
      <c r="C28" s="1">
        <v>13915.159</v>
      </c>
      <c r="D28" s="1">
        <v>11638.334000000001</v>
      </c>
      <c r="E28" s="1">
        <v>9534.625</v>
      </c>
      <c r="F28" s="1"/>
      <c r="G28" s="1"/>
      <c r="H28" s="1"/>
      <c r="I28" s="1">
        <v>11913.423000000001</v>
      </c>
      <c r="J28" s="1">
        <v>8062.0110000000004</v>
      </c>
      <c r="K28" s="1">
        <v>9962.3539999999994</v>
      </c>
      <c r="L28" s="1">
        <v>13065.254000000001</v>
      </c>
      <c r="M28" s="1">
        <v>12014.123</v>
      </c>
      <c r="N28" s="1"/>
      <c r="O28" s="1"/>
      <c r="P28" s="1">
        <v>2751.058</v>
      </c>
      <c r="Q28" s="1">
        <v>13825.16</v>
      </c>
      <c r="R28" s="1">
        <v>13273.19</v>
      </c>
      <c r="S28" s="1">
        <v>4309.0439999999999</v>
      </c>
      <c r="T28" s="1">
        <v>21096.147000000001</v>
      </c>
      <c r="U28" s="1"/>
    </row>
    <row r="29" spans="1:21" x14ac:dyDescent="0.3">
      <c r="A29" s="1"/>
      <c r="B29" s="1" t="s">
        <v>30</v>
      </c>
      <c r="C29" s="1">
        <v>5692.2659999999996</v>
      </c>
      <c r="D29" s="1">
        <v>8225.0480000000007</v>
      </c>
      <c r="E29" s="1">
        <v>9318.2939999999999</v>
      </c>
      <c r="F29" s="1"/>
      <c r="G29" s="1"/>
      <c r="H29" s="1"/>
      <c r="I29" s="1">
        <v>8752.1039999999994</v>
      </c>
      <c r="J29" s="1">
        <v>6293.4859999999999</v>
      </c>
      <c r="K29" s="1">
        <v>5117.0150000000003</v>
      </c>
      <c r="L29" s="1">
        <v>5667.77</v>
      </c>
      <c r="M29" s="1">
        <v>5791.5479999999998</v>
      </c>
      <c r="N29" s="1"/>
      <c r="O29" s="1"/>
      <c r="P29" s="1">
        <v>2517.846</v>
      </c>
      <c r="Q29" s="1">
        <v>3823.3009999999999</v>
      </c>
      <c r="R29" s="1">
        <v>2978.1390000000001</v>
      </c>
      <c r="S29" s="1">
        <v>2107.527</v>
      </c>
      <c r="T29" s="1">
        <v>3819.0790000000002</v>
      </c>
      <c r="U29" s="1"/>
    </row>
    <row r="30" spans="1:21" x14ac:dyDescent="0.3">
      <c r="A30" s="1"/>
      <c r="B30" s="1" t="s">
        <v>31</v>
      </c>
      <c r="C30" s="1">
        <f>C29/C28</f>
        <v>0.40906941846658018</v>
      </c>
      <c r="D30" s="1">
        <f>D29/D28</f>
        <v>0.70672039486063898</v>
      </c>
      <c r="E30" s="1">
        <f>E29/E28</f>
        <v>0.9773110111829254</v>
      </c>
      <c r="F30" s="1">
        <f>AVERAGE(C30:E30)</f>
        <v>0.69770027483671493</v>
      </c>
      <c r="G30" s="1"/>
      <c r="H30" s="1"/>
      <c r="I30" s="1">
        <f>I29/I28</f>
        <v>0.73464226024711776</v>
      </c>
      <c r="J30" s="1">
        <f t="shared" ref="J30:M30" si="8">J29/J28</f>
        <v>0.78063475725845566</v>
      </c>
      <c r="K30" s="1">
        <f t="shared" si="8"/>
        <v>0.51363513081346046</v>
      </c>
      <c r="L30" s="1">
        <f t="shared" si="8"/>
        <v>0.4338048077748814</v>
      </c>
      <c r="M30" s="1">
        <f t="shared" si="8"/>
        <v>0.48206165360551079</v>
      </c>
      <c r="N30" s="1">
        <f>AVERAGE(I30:M30)</f>
        <v>0.58895572193988532</v>
      </c>
      <c r="O30" s="1"/>
      <c r="P30" s="1">
        <f>P29/P28</f>
        <v>0.91522825036767674</v>
      </c>
      <c r="Q30" s="1">
        <f t="shared" ref="Q30:T30" si="9">Q29/Q28</f>
        <v>0.27654660054567182</v>
      </c>
      <c r="R30" s="1">
        <f t="shared" si="9"/>
        <v>0.22437251331443309</v>
      </c>
      <c r="S30" s="1">
        <f t="shared" si="9"/>
        <v>0.4890938686167976</v>
      </c>
      <c r="T30" s="1">
        <f t="shared" si="9"/>
        <v>0.18103206239509045</v>
      </c>
      <c r="U30" s="1">
        <f>AVERAGE(P30:T30)</f>
        <v>0.41725465904793396</v>
      </c>
    </row>
    <row r="31" spans="1:21" x14ac:dyDescent="0.3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</row>
    <row r="32" spans="1:21" x14ac:dyDescent="0.3">
      <c r="A32" s="1" t="s">
        <v>10</v>
      </c>
      <c r="C32">
        <v>1</v>
      </c>
      <c r="D32">
        <v>2</v>
      </c>
      <c r="E32">
        <v>3</v>
      </c>
      <c r="F32">
        <v>4</v>
      </c>
      <c r="I32">
        <v>1</v>
      </c>
      <c r="J32">
        <v>2</v>
      </c>
      <c r="K32">
        <v>3</v>
      </c>
      <c r="P32">
        <v>1</v>
      </c>
      <c r="Q32">
        <v>2</v>
      </c>
      <c r="R32">
        <v>3</v>
      </c>
    </row>
    <row r="33" spans="1:20" x14ac:dyDescent="0.3">
      <c r="B33" s="1" t="s">
        <v>6</v>
      </c>
      <c r="C33">
        <v>5160.4530000000004</v>
      </c>
      <c r="D33">
        <v>8608.9490000000005</v>
      </c>
      <c r="E33">
        <v>12529.306</v>
      </c>
      <c r="F33">
        <v>12438.555</v>
      </c>
      <c r="H33" s="1"/>
      <c r="I33">
        <v>14085.962</v>
      </c>
      <c r="J33">
        <v>12464.409</v>
      </c>
      <c r="K33">
        <v>5691.3689999999997</v>
      </c>
      <c r="P33">
        <v>9098.93</v>
      </c>
      <c r="Q33">
        <v>8432.2469999999994</v>
      </c>
      <c r="R33">
        <v>9442.8320000000003</v>
      </c>
    </row>
    <row r="34" spans="1:20" x14ac:dyDescent="0.3">
      <c r="A34" s="1"/>
      <c r="B34" s="1" t="s">
        <v>30</v>
      </c>
      <c r="C34">
        <v>1521.489</v>
      </c>
      <c r="D34">
        <v>5578.7539999999999</v>
      </c>
      <c r="E34" t="s">
        <v>32</v>
      </c>
      <c r="F34">
        <v>5828.74</v>
      </c>
      <c r="H34" s="1"/>
      <c r="I34">
        <v>3502.4029999999998</v>
      </c>
      <c r="J34">
        <v>2186.3629999999998</v>
      </c>
      <c r="K34">
        <v>3797.5039999999999</v>
      </c>
      <c r="P34">
        <v>2634.85</v>
      </c>
      <c r="Q34">
        <v>2261.913</v>
      </c>
      <c r="R34">
        <v>5293.41</v>
      </c>
    </row>
    <row r="35" spans="1:20" x14ac:dyDescent="0.3">
      <c r="A35" s="1"/>
      <c r="B35" s="1" t="s">
        <v>31</v>
      </c>
      <c r="C35">
        <f>C34/C33</f>
        <v>0.29483632541561755</v>
      </c>
      <c r="D35">
        <f t="shared" ref="D35" si="10">D34/D33</f>
        <v>0.64801801009623816</v>
      </c>
      <c r="E35">
        <v>0.23792087632564138</v>
      </c>
      <c r="F35">
        <f>F34/F33</f>
        <v>0.46860266325147892</v>
      </c>
      <c r="G35">
        <f>AVERAGE(C35,D35,E35,F35)</f>
        <v>0.41234446877224396</v>
      </c>
      <c r="H35" s="1"/>
      <c r="I35">
        <f>I34/I33</f>
        <v>0.24864492748170128</v>
      </c>
      <c r="J35">
        <f t="shared" ref="J35:K35" si="11">J34/J33</f>
        <v>0.17540847704853074</v>
      </c>
      <c r="K35">
        <f t="shared" si="11"/>
        <v>0.66723911241741662</v>
      </c>
      <c r="L35">
        <f>AVERAGE(I35:K35)</f>
        <v>0.36376417231588287</v>
      </c>
      <c r="P35">
        <f>P34/P33</f>
        <v>0.28957800532590094</v>
      </c>
      <c r="Q35">
        <f>Q34/Q33</f>
        <v>0.26824558151581662</v>
      </c>
      <c r="R35">
        <f>R34/R33</f>
        <v>0.56057441242203609</v>
      </c>
      <c r="S35">
        <f>AVERAGE(P35:R35)</f>
        <v>0.37279933308791796</v>
      </c>
    </row>
    <row r="36" spans="1:20" x14ac:dyDescent="0.3">
      <c r="A36" s="1"/>
      <c r="B36" s="1"/>
      <c r="H36" s="1"/>
    </row>
    <row r="37" spans="1:20" x14ac:dyDescent="0.3">
      <c r="A37" s="1"/>
      <c r="B37" s="1"/>
      <c r="H37" s="1"/>
    </row>
    <row r="43" spans="1:20" ht="21" x14ac:dyDescent="0.4">
      <c r="A43" s="5" t="s">
        <v>30</v>
      </c>
      <c r="B43" s="5" t="s">
        <v>12</v>
      </c>
      <c r="C43" s="5" t="s">
        <v>13</v>
      </c>
      <c r="D43" s="5"/>
    </row>
    <row r="46" spans="1:20" x14ac:dyDescent="0.3">
      <c r="A46" s="1"/>
      <c r="B46" s="1"/>
      <c r="C46" s="1"/>
      <c r="D46" s="1"/>
      <c r="E46" s="1" t="s">
        <v>3</v>
      </c>
      <c r="F46" s="1"/>
      <c r="G46" s="1"/>
      <c r="H46" s="1"/>
      <c r="I46" s="1"/>
      <c r="J46" s="1"/>
      <c r="K46" s="1" t="s">
        <v>4</v>
      </c>
      <c r="L46" s="1"/>
      <c r="M46" s="1"/>
      <c r="N46" s="1"/>
      <c r="O46" s="1"/>
      <c r="Q46" s="1"/>
      <c r="R46" s="1" t="s">
        <v>5</v>
      </c>
      <c r="S46" s="1"/>
      <c r="T46" s="1"/>
    </row>
    <row r="47" spans="1:20" x14ac:dyDescent="0.3">
      <c r="A47" s="1"/>
      <c r="B47" s="1"/>
      <c r="C47" s="1">
        <v>1</v>
      </c>
      <c r="D47" s="1">
        <v>2</v>
      </c>
      <c r="E47" s="1">
        <v>3</v>
      </c>
      <c r="F47" s="1">
        <v>4</v>
      </c>
      <c r="G47" s="1"/>
      <c r="H47" s="1"/>
      <c r="I47" s="1"/>
      <c r="J47" s="1">
        <v>1</v>
      </c>
      <c r="K47" s="1">
        <v>2</v>
      </c>
      <c r="L47" s="1">
        <v>3</v>
      </c>
      <c r="M47" s="1">
        <v>4</v>
      </c>
      <c r="N47" s="1">
        <v>5</v>
      </c>
      <c r="O47" s="1"/>
      <c r="Q47" s="1">
        <v>1</v>
      </c>
      <c r="R47" s="1">
        <v>2</v>
      </c>
      <c r="S47" s="1">
        <v>3</v>
      </c>
      <c r="T47" s="1"/>
    </row>
    <row r="48" spans="1:20" x14ac:dyDescent="0.3">
      <c r="A48" s="1" t="s">
        <v>8</v>
      </c>
      <c r="B48" s="1" t="s">
        <v>6</v>
      </c>
      <c r="C48" s="1">
        <v>15880.079</v>
      </c>
      <c r="D48" s="1">
        <v>20735.416000000001</v>
      </c>
      <c r="E48" s="1">
        <v>14327.643</v>
      </c>
      <c r="F48" s="1">
        <v>9616.4869999999992</v>
      </c>
      <c r="G48" s="1"/>
      <c r="H48" s="1"/>
      <c r="I48" s="1"/>
      <c r="J48" s="1">
        <v>7882.9189999999999</v>
      </c>
      <c r="K48" s="1">
        <v>19730.11</v>
      </c>
      <c r="L48" s="1">
        <v>21760.145</v>
      </c>
      <c r="M48" s="1">
        <v>19613.857</v>
      </c>
      <c r="N48" s="1">
        <v>12385.243</v>
      </c>
      <c r="O48" s="1"/>
      <c r="P48" s="1"/>
      <c r="Q48">
        <v>13290.253000000001</v>
      </c>
      <c r="R48">
        <v>18972.135999999999</v>
      </c>
      <c r="S48">
        <v>20442.378000000001</v>
      </c>
    </row>
    <row r="49" spans="1:21" x14ac:dyDescent="0.3">
      <c r="A49" s="1"/>
      <c r="B49" s="1" t="s">
        <v>30</v>
      </c>
      <c r="C49" s="1">
        <v>3498.989</v>
      </c>
      <c r="D49" s="1">
        <v>4272.6580000000004</v>
      </c>
      <c r="E49" s="1">
        <v>2993.8760000000002</v>
      </c>
      <c r="F49" s="1">
        <v>4060.8150000000001</v>
      </c>
      <c r="G49" s="1"/>
      <c r="H49" s="1"/>
      <c r="I49" s="1"/>
      <c r="J49" s="1">
        <v>4418.0770000000002</v>
      </c>
      <c r="K49" s="1">
        <v>3551.152</v>
      </c>
      <c r="L49" s="1">
        <v>6369.2139999999999</v>
      </c>
      <c r="M49" s="1">
        <v>5565.4409999999998</v>
      </c>
      <c r="N49" s="1">
        <v>4558.8140000000003</v>
      </c>
      <c r="O49" s="1"/>
      <c r="P49" s="1"/>
      <c r="Q49">
        <v>4054.433</v>
      </c>
      <c r="R49">
        <v>9215.884</v>
      </c>
      <c r="S49">
        <v>4198.5200000000004</v>
      </c>
    </row>
    <row r="50" spans="1:21" x14ac:dyDescent="0.3">
      <c r="A50" s="1"/>
      <c r="B50" s="1" t="s">
        <v>31</v>
      </c>
      <c r="C50" s="1">
        <f>C49/C48</f>
        <v>0.2203382615413941</v>
      </c>
      <c r="D50" s="1">
        <f t="shared" ref="D50:F50" si="12">D49/D48</f>
        <v>0.20605605404781849</v>
      </c>
      <c r="E50" s="1">
        <f>E49/E48</f>
        <v>0.20895802610380509</v>
      </c>
      <c r="F50" s="1">
        <f t="shared" si="12"/>
        <v>0.4222763468613851</v>
      </c>
      <c r="G50" s="1">
        <f>AVERAGE(C50:F50)</f>
        <v>0.26440717213860071</v>
      </c>
      <c r="H50" s="1"/>
      <c r="I50" s="1"/>
      <c r="J50" s="1">
        <f>J49/J48</f>
        <v>0.56046205726584275</v>
      </c>
      <c r="K50" s="1">
        <f t="shared" ref="K50:N50" si="13">K49/K48</f>
        <v>0.17998642683695124</v>
      </c>
      <c r="L50" s="1">
        <f t="shared" si="13"/>
        <v>0.29270089882213562</v>
      </c>
      <c r="M50" s="1">
        <f t="shared" si="13"/>
        <v>0.28375046274682231</v>
      </c>
      <c r="N50" s="1">
        <f t="shared" si="13"/>
        <v>0.36808434037184418</v>
      </c>
      <c r="O50" s="1">
        <f>AVERAGE(J50:N50)</f>
        <v>0.3369968372087192</v>
      </c>
      <c r="P50" s="1"/>
      <c r="Q50">
        <f>Q49/Q48</f>
        <v>0.30506815784470015</v>
      </c>
      <c r="R50">
        <f t="shared" ref="R50:S50" si="14">R49/R48</f>
        <v>0.48575890453241538</v>
      </c>
      <c r="S50">
        <f t="shared" si="14"/>
        <v>0.20538315062954027</v>
      </c>
      <c r="T50">
        <f>AVERAGE(Q50:S50)</f>
        <v>0.33207007100221858</v>
      </c>
    </row>
    <row r="51" spans="1:21" x14ac:dyDescent="0.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1:21" x14ac:dyDescent="0.3">
      <c r="A52" s="1" t="s">
        <v>9</v>
      </c>
      <c r="C52" s="1">
        <v>1</v>
      </c>
      <c r="D52" s="1">
        <v>2</v>
      </c>
      <c r="E52" s="1">
        <v>3</v>
      </c>
      <c r="F52" s="1">
        <v>4</v>
      </c>
      <c r="G52" s="1">
        <v>5</v>
      </c>
      <c r="J52" s="1">
        <v>1</v>
      </c>
      <c r="K52" s="1">
        <v>2</v>
      </c>
      <c r="L52" s="1">
        <v>3</v>
      </c>
      <c r="Q52">
        <v>1</v>
      </c>
      <c r="R52">
        <v>2</v>
      </c>
      <c r="S52">
        <v>3</v>
      </c>
    </row>
    <row r="53" spans="1:21" x14ac:dyDescent="0.3">
      <c r="B53" s="1" t="s">
        <v>6</v>
      </c>
      <c r="C53" s="1">
        <v>13525.084000000001</v>
      </c>
      <c r="D53" s="1">
        <v>12343.175999999999</v>
      </c>
      <c r="E53" s="1">
        <v>13523.928</v>
      </c>
      <c r="F53" s="1">
        <v>14034.195</v>
      </c>
      <c r="G53" s="1">
        <v>14216.623</v>
      </c>
      <c r="H53" s="1"/>
      <c r="I53" s="1"/>
      <c r="J53" s="1">
        <v>16015.755999999999</v>
      </c>
      <c r="K53" s="1">
        <v>15743.540999999999</v>
      </c>
      <c r="L53" s="1">
        <v>12617.233</v>
      </c>
      <c r="M53" s="1"/>
      <c r="N53" s="1"/>
      <c r="O53" s="1"/>
      <c r="P53" s="1"/>
      <c r="Q53" s="1">
        <v>15914.156000000001</v>
      </c>
      <c r="R53" s="1">
        <v>17497.739000000001</v>
      </c>
      <c r="S53" s="1">
        <v>12469.89</v>
      </c>
      <c r="T53" s="1"/>
      <c r="U53" s="1"/>
    </row>
    <row r="54" spans="1:21" x14ac:dyDescent="0.3">
      <c r="A54" s="1"/>
      <c r="B54" s="1" t="s">
        <v>30</v>
      </c>
      <c r="C54" s="1">
        <v>4118.46</v>
      </c>
      <c r="D54" s="1">
        <v>6062.01</v>
      </c>
      <c r="E54" s="1">
        <v>5335.6509999999998</v>
      </c>
      <c r="F54" s="1">
        <v>6881.259</v>
      </c>
      <c r="G54" s="1">
        <v>4638.9070000000002</v>
      </c>
      <c r="H54" s="1"/>
      <c r="I54" s="1"/>
      <c r="J54" s="1">
        <v>6943.5259999999998</v>
      </c>
      <c r="K54" s="1">
        <v>3939.5050000000001</v>
      </c>
      <c r="L54" s="1">
        <v>4784.5389999999998</v>
      </c>
      <c r="M54" s="1"/>
      <c r="N54" s="1"/>
      <c r="O54" s="1"/>
      <c r="P54" s="1"/>
      <c r="Q54" s="1">
        <v>5868.4579999999996</v>
      </c>
      <c r="R54" s="1">
        <v>2924.7759999999998</v>
      </c>
      <c r="S54" s="1">
        <v>7126.44</v>
      </c>
      <c r="T54" s="1"/>
      <c r="U54" s="1"/>
    </row>
    <row r="55" spans="1:21" x14ac:dyDescent="0.3">
      <c r="A55" s="1"/>
      <c r="B55" s="1" t="s">
        <v>31</v>
      </c>
      <c r="C55" s="1">
        <f>C54/C53</f>
        <v>0.30450531767492162</v>
      </c>
      <c r="D55" s="1">
        <f t="shared" ref="D55:G55" si="15">D54/D53</f>
        <v>0.49112238211623982</v>
      </c>
      <c r="E55" s="1">
        <f t="shared" si="15"/>
        <v>0.394534117602519</v>
      </c>
      <c r="F55" s="1">
        <f t="shared" si="15"/>
        <v>0.49032089122318739</v>
      </c>
      <c r="G55" s="1">
        <f t="shared" si="15"/>
        <v>0.32630161185254758</v>
      </c>
      <c r="H55" s="1">
        <f>AVERAGE(C55:G55)</f>
        <v>0.4013568640938831</v>
      </c>
      <c r="I55" s="1"/>
      <c r="J55" s="1">
        <f>J54/J53</f>
        <v>0.43354344309441278</v>
      </c>
      <c r="K55" s="1">
        <f>K54/K53</f>
        <v>0.25022991968579372</v>
      </c>
      <c r="L55" s="1">
        <f>L54/L53</f>
        <v>0.37920667708997685</v>
      </c>
      <c r="M55" s="1">
        <f>AVERAGE(J55:L55)</f>
        <v>0.35432667995672779</v>
      </c>
      <c r="N55" s="1"/>
      <c r="O55" s="1"/>
      <c r="P55" s="1"/>
      <c r="Q55" s="1">
        <f>Q54/Q53</f>
        <v>0.36875709902554676</v>
      </c>
      <c r="R55" s="1">
        <f t="shared" ref="R55:S55" si="16">R54/R53</f>
        <v>0.16715165313644234</v>
      </c>
      <c r="S55" s="1">
        <f t="shared" si="16"/>
        <v>0.57149180947065292</v>
      </c>
      <c r="T55" s="1">
        <f>AVERAGE(Q55:S55)</f>
        <v>0.36913352054421394</v>
      </c>
      <c r="U55" s="1"/>
    </row>
    <row r="56" spans="1:21" x14ac:dyDescent="0.3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</row>
    <row r="57" spans="1:21" x14ac:dyDescent="0.3">
      <c r="A57" s="1" t="s">
        <v>10</v>
      </c>
      <c r="C57" s="1">
        <v>1</v>
      </c>
      <c r="D57" s="1">
        <v>2</v>
      </c>
      <c r="E57" s="1">
        <v>3</v>
      </c>
      <c r="F57" s="1">
        <v>4</v>
      </c>
      <c r="J57" s="1">
        <v>1</v>
      </c>
      <c r="K57" s="1">
        <v>2</v>
      </c>
      <c r="L57" s="1">
        <v>3</v>
      </c>
      <c r="Q57" s="1">
        <v>1</v>
      </c>
      <c r="R57" s="1">
        <v>2</v>
      </c>
      <c r="S57" s="1">
        <v>3</v>
      </c>
    </row>
    <row r="58" spans="1:21" x14ac:dyDescent="0.3">
      <c r="B58" s="1" t="s">
        <v>6</v>
      </c>
      <c r="C58" s="1">
        <v>20113.923999999999</v>
      </c>
      <c r="D58" s="1">
        <v>10922.486999999999</v>
      </c>
      <c r="E58" s="1">
        <v>20699.845000000001</v>
      </c>
      <c r="F58" s="1">
        <v>10600.186</v>
      </c>
      <c r="G58" s="1"/>
      <c r="H58" s="1"/>
      <c r="I58" s="1"/>
      <c r="J58" s="1">
        <v>5998.6170000000002</v>
      </c>
      <c r="K58" s="1">
        <v>7008.52</v>
      </c>
      <c r="L58" s="1">
        <v>4039.4380000000001</v>
      </c>
      <c r="M58" s="1"/>
      <c r="N58" s="1"/>
      <c r="O58" s="1"/>
      <c r="P58" s="1"/>
      <c r="Q58" s="1">
        <v>11412.981</v>
      </c>
      <c r="R58" s="1">
        <v>10562.028</v>
      </c>
      <c r="S58" s="1">
        <v>15533.503000000001</v>
      </c>
      <c r="T58" s="1"/>
      <c r="U58" s="1"/>
    </row>
    <row r="59" spans="1:21" x14ac:dyDescent="0.3">
      <c r="A59" s="1"/>
      <c r="B59" s="1" t="s">
        <v>30</v>
      </c>
      <c r="C59" s="1">
        <v>8129.9059999999999</v>
      </c>
      <c r="D59" s="1">
        <v>3108.7809999999999</v>
      </c>
      <c r="E59" s="1">
        <v>5216.2790000000005</v>
      </c>
      <c r="F59" s="1">
        <v>2882.826</v>
      </c>
      <c r="G59" s="1"/>
      <c r="H59" s="1"/>
      <c r="I59" s="1"/>
      <c r="J59" s="1">
        <v>3574.248</v>
      </c>
      <c r="K59" s="1">
        <v>3335.2420000000002</v>
      </c>
      <c r="L59" s="1">
        <v>2823.13</v>
      </c>
      <c r="M59" s="1"/>
      <c r="N59" s="1"/>
      <c r="O59" s="1"/>
      <c r="P59" s="1"/>
      <c r="Q59" s="1">
        <v>8995.7579999999998</v>
      </c>
      <c r="R59" s="1">
        <v>7195.79</v>
      </c>
      <c r="S59" s="1">
        <v>4989.2960000000003</v>
      </c>
      <c r="T59" s="1"/>
      <c r="U59" s="1"/>
    </row>
    <row r="60" spans="1:21" x14ac:dyDescent="0.3">
      <c r="A60" s="1"/>
      <c r="B60" s="1" t="s">
        <v>31</v>
      </c>
      <c r="C60" s="1">
        <f>C59/C58</f>
        <v>0.40419293619683561</v>
      </c>
      <c r="D60" s="1">
        <f t="shared" ref="D60:F60" si="17">D59/D58</f>
        <v>0.28462208286446122</v>
      </c>
      <c r="E60" s="1">
        <f t="shared" si="17"/>
        <v>0.25199604151625293</v>
      </c>
      <c r="F60" s="1">
        <f t="shared" si="17"/>
        <v>0.27195994485379787</v>
      </c>
      <c r="G60" s="1">
        <f>AVERAGE(C60:F60)</f>
        <v>0.30319275135783691</v>
      </c>
      <c r="H60" s="1"/>
      <c r="I60" s="1"/>
      <c r="J60" s="1">
        <f>J59/J58</f>
        <v>0.59584534235141196</v>
      </c>
      <c r="K60" s="1">
        <f>K59/K58</f>
        <v>0.47588392413804914</v>
      </c>
      <c r="L60" s="1">
        <f>L59/L58</f>
        <v>0.69889177652930934</v>
      </c>
      <c r="M60">
        <f>AVERAGE(J60:L60)</f>
        <v>0.59020701433959022</v>
      </c>
      <c r="N60" s="1"/>
      <c r="O60" s="1"/>
      <c r="P60" s="1"/>
      <c r="Q60" s="1">
        <f>Q59/Q58</f>
        <v>0.78820406342567295</v>
      </c>
      <c r="R60" s="1">
        <f t="shared" ref="R60:S60" si="18">R59/R58</f>
        <v>0.68128866918360753</v>
      </c>
      <c r="S60" s="1">
        <f t="shared" si="18"/>
        <v>0.32119580496427624</v>
      </c>
      <c r="T60" s="1">
        <f>AVERAGE(Q60:S60)</f>
        <v>0.59689617919118565</v>
      </c>
      <c r="U60" s="1"/>
    </row>
    <row r="61" spans="1:21" x14ac:dyDescent="0.3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</row>
    <row r="65" spans="1:21" ht="21" x14ac:dyDescent="0.4">
      <c r="A65" s="5" t="s">
        <v>30</v>
      </c>
      <c r="B65" s="5" t="s">
        <v>12</v>
      </c>
      <c r="C65" s="5" t="s">
        <v>14</v>
      </c>
      <c r="D65" s="5"/>
    </row>
    <row r="68" spans="1:21" x14ac:dyDescent="0.3">
      <c r="A68" s="1"/>
      <c r="B68" s="1"/>
      <c r="C68" s="1"/>
      <c r="D68" s="1" t="s">
        <v>3</v>
      </c>
      <c r="E68" s="1"/>
      <c r="F68" s="1"/>
      <c r="G68" s="1"/>
      <c r="H68" s="1"/>
      <c r="I68" s="1"/>
      <c r="J68" s="1"/>
      <c r="K68" s="1" t="s">
        <v>4</v>
      </c>
      <c r="L68" s="1"/>
      <c r="M68" s="1"/>
      <c r="N68" s="1"/>
      <c r="O68" s="1"/>
      <c r="P68" s="1"/>
      <c r="Q68" s="1" t="s">
        <v>5</v>
      </c>
      <c r="R68" s="1"/>
      <c r="S68" s="1"/>
      <c r="T68" s="1"/>
    </row>
    <row r="69" spans="1:21" x14ac:dyDescent="0.3">
      <c r="A69" s="1"/>
      <c r="B69" s="1"/>
      <c r="C69" s="1">
        <v>1</v>
      </c>
      <c r="D69" s="1">
        <v>2</v>
      </c>
      <c r="E69" s="1">
        <v>3</v>
      </c>
      <c r="F69" s="1"/>
      <c r="G69" s="1"/>
      <c r="H69" s="1"/>
      <c r="I69" s="1"/>
      <c r="J69" s="1">
        <v>1</v>
      </c>
      <c r="K69" s="1">
        <v>2</v>
      </c>
      <c r="L69" s="1">
        <v>3</v>
      </c>
      <c r="M69" s="1"/>
      <c r="N69" s="1"/>
      <c r="O69" s="1"/>
      <c r="P69" s="1">
        <v>1</v>
      </c>
      <c r="Q69" s="1">
        <v>2</v>
      </c>
      <c r="R69" s="1">
        <v>3</v>
      </c>
      <c r="S69" s="1"/>
      <c r="T69" s="1"/>
    </row>
    <row r="70" spans="1:21" x14ac:dyDescent="0.3">
      <c r="A70" s="1" t="s">
        <v>8</v>
      </c>
      <c r="B70" s="1" t="s">
        <v>6</v>
      </c>
      <c r="C70" s="1">
        <v>9771.07</v>
      </c>
      <c r="D70" s="1">
        <v>8172.3739999999998</v>
      </c>
      <c r="E70" s="1">
        <v>12364.843000000001</v>
      </c>
      <c r="F70" s="1"/>
      <c r="G70" s="1"/>
      <c r="H70" s="1"/>
      <c r="I70" s="1"/>
      <c r="J70" s="1">
        <v>8522.34</v>
      </c>
      <c r="K70" s="1">
        <v>6998.6360000000004</v>
      </c>
      <c r="L70" s="1">
        <v>14355.341</v>
      </c>
      <c r="M70" s="1"/>
      <c r="N70" s="1"/>
      <c r="O70" s="1"/>
      <c r="P70" s="1">
        <v>13137.871999999999</v>
      </c>
      <c r="Q70" s="1">
        <v>11143.179</v>
      </c>
      <c r="R70" s="1">
        <v>12932.316999999999</v>
      </c>
      <c r="S70" s="1"/>
      <c r="T70" s="1"/>
    </row>
    <row r="71" spans="1:21" x14ac:dyDescent="0.3">
      <c r="A71" s="1"/>
      <c r="B71" s="1" t="s">
        <v>30</v>
      </c>
      <c r="C71" s="1">
        <v>4535.7830000000004</v>
      </c>
      <c r="D71" s="1">
        <v>4831.2290000000003</v>
      </c>
      <c r="E71" s="1">
        <v>6497.98</v>
      </c>
      <c r="F71" s="1"/>
      <c r="G71" s="1"/>
      <c r="H71" s="1"/>
      <c r="I71" s="1"/>
      <c r="J71" s="1">
        <v>5879.6850000000004</v>
      </c>
      <c r="K71" s="1">
        <v>6695.5810000000001</v>
      </c>
      <c r="L71" s="1">
        <v>3181.9769999999999</v>
      </c>
      <c r="M71" s="1"/>
      <c r="N71" s="1"/>
      <c r="O71" s="1"/>
      <c r="P71" s="1">
        <v>15332.028</v>
      </c>
      <c r="Q71" s="1">
        <v>4189.4809999999998</v>
      </c>
      <c r="R71" s="1">
        <v>3526.1550000000002</v>
      </c>
      <c r="S71" s="1"/>
      <c r="T71" s="1"/>
    </row>
    <row r="72" spans="1:21" x14ac:dyDescent="0.3">
      <c r="A72" s="1"/>
      <c r="B72" s="1" t="s">
        <v>31</v>
      </c>
      <c r="C72" s="1">
        <f>C71/C70</f>
        <v>0.46420535314965511</v>
      </c>
      <c r="D72" s="1">
        <f t="shared" ref="D72:E72" si="19">D71/D70</f>
        <v>0.59116592069819618</v>
      </c>
      <c r="E72" s="1">
        <f t="shared" si="19"/>
        <v>0.52552062327034799</v>
      </c>
      <c r="F72" s="1">
        <f>AVERAGE(C72:E72)</f>
        <v>0.52696396570606641</v>
      </c>
      <c r="G72" s="1"/>
      <c r="H72" s="1"/>
      <c r="I72" s="1"/>
      <c r="J72" s="1">
        <f>J71/J70</f>
        <v>0.6899143897098684</v>
      </c>
      <c r="K72" s="1">
        <f t="shared" ref="K72:L72" si="20">K71/K70</f>
        <v>0.95669799086564866</v>
      </c>
      <c r="L72" s="1">
        <f t="shared" si="20"/>
        <v>0.22165805744356751</v>
      </c>
      <c r="M72" s="1">
        <f>AVERAGE(J72:L72)</f>
        <v>0.62275681267302818</v>
      </c>
      <c r="N72" s="1"/>
      <c r="O72" s="1"/>
      <c r="P72" s="1">
        <f>P71/P70</f>
        <v>1.167009999792965</v>
      </c>
      <c r="Q72" s="1">
        <f t="shared" ref="Q72:R72" si="21">Q71/Q70</f>
        <v>0.37596820440558298</v>
      </c>
      <c r="R72" s="1">
        <f t="shared" si="21"/>
        <v>0.27266227699181828</v>
      </c>
      <c r="S72" s="1">
        <f>AVERAGE(P72:R72)</f>
        <v>0.60521349373012212</v>
      </c>
      <c r="T72" s="1"/>
    </row>
    <row r="74" spans="1:21" x14ac:dyDescent="0.3">
      <c r="C74" s="1">
        <v>1</v>
      </c>
      <c r="D74" s="1">
        <v>2</v>
      </c>
      <c r="E74" s="1">
        <v>3</v>
      </c>
      <c r="F74" s="1"/>
      <c r="J74" s="1">
        <v>1</v>
      </c>
      <c r="K74" s="1">
        <v>2</v>
      </c>
      <c r="L74" s="1">
        <v>3</v>
      </c>
      <c r="M74" s="1"/>
      <c r="N74" s="1"/>
      <c r="P74" s="1">
        <v>1</v>
      </c>
      <c r="Q74" s="1">
        <v>2</v>
      </c>
      <c r="R74" s="1">
        <v>3</v>
      </c>
    </row>
    <row r="75" spans="1:21" x14ac:dyDescent="0.3">
      <c r="A75" s="1" t="s">
        <v>9</v>
      </c>
      <c r="B75" s="1" t="s">
        <v>6</v>
      </c>
      <c r="C75" s="1">
        <v>3947.7159999999999</v>
      </c>
      <c r="D75" s="1">
        <v>8361.2189999999991</v>
      </c>
      <c r="E75" s="1">
        <v>11034.424000000001</v>
      </c>
      <c r="F75" s="1"/>
      <c r="G75" s="1"/>
      <c r="H75" s="1"/>
      <c r="I75" s="1"/>
      <c r="J75" s="1">
        <v>20171.511999999999</v>
      </c>
      <c r="K75" s="1">
        <v>15918.689</v>
      </c>
      <c r="L75" s="1">
        <v>17490.73</v>
      </c>
      <c r="M75" s="1"/>
      <c r="N75" s="1"/>
      <c r="O75" s="1"/>
      <c r="P75" s="1">
        <v>7836.6589999999997</v>
      </c>
      <c r="Q75" s="1">
        <v>10753.619000000001</v>
      </c>
      <c r="R75" s="1">
        <v>14754.727999999999</v>
      </c>
      <c r="S75" s="1"/>
      <c r="T75" s="1"/>
    </row>
    <row r="76" spans="1:21" x14ac:dyDescent="0.3">
      <c r="A76" s="1"/>
      <c r="B76" s="1" t="s">
        <v>30</v>
      </c>
      <c r="C76" s="1">
        <v>3249.93</v>
      </c>
      <c r="D76" s="1">
        <v>6097.4080000000004</v>
      </c>
      <c r="E76" s="1">
        <v>7356.2439999999997</v>
      </c>
      <c r="F76" s="1"/>
      <c r="G76" s="1"/>
      <c r="H76" s="1"/>
      <c r="I76" s="1"/>
      <c r="J76" s="1">
        <v>7699.9309999999996</v>
      </c>
      <c r="K76" s="1">
        <v>7872.1790000000001</v>
      </c>
      <c r="L76" s="1">
        <v>8464.9269999999997</v>
      </c>
      <c r="M76" s="1"/>
      <c r="N76" s="1"/>
      <c r="O76" s="1"/>
      <c r="P76" s="1">
        <v>2326.328</v>
      </c>
      <c r="Q76" s="1">
        <v>2975.4029999999998</v>
      </c>
      <c r="R76" s="1">
        <v>3258.7089999999998</v>
      </c>
      <c r="S76" s="1"/>
      <c r="T76" s="1"/>
    </row>
    <row r="77" spans="1:21" x14ac:dyDescent="0.3">
      <c r="A77" s="1"/>
      <c r="B77" s="1" t="s">
        <v>31</v>
      </c>
      <c r="C77" s="1">
        <f>C76/C75</f>
        <v>0.82324311069995915</v>
      </c>
      <c r="D77" s="1">
        <f t="shared" ref="D77:E77" si="22">D76/D75</f>
        <v>0.72924868969464873</v>
      </c>
      <c r="E77" s="1">
        <f t="shared" si="22"/>
        <v>0.66666316248134017</v>
      </c>
      <c r="F77" s="1">
        <f>AVERAGE(C77:E77)</f>
        <v>0.73971832095864931</v>
      </c>
      <c r="G77" s="1"/>
      <c r="H77" s="1"/>
      <c r="I77" s="1"/>
      <c r="J77" s="1">
        <f>J76/J75</f>
        <v>0.38172304584802569</v>
      </c>
      <c r="K77" s="1">
        <f t="shared" ref="K77:L77" si="23">K76/K75</f>
        <v>0.49452432923339351</v>
      </c>
      <c r="L77" s="1">
        <f t="shared" si="23"/>
        <v>0.48396647824304645</v>
      </c>
      <c r="M77" s="1">
        <f>AVERAGE(J77:L77)</f>
        <v>0.45340461777482188</v>
      </c>
      <c r="N77" s="1"/>
      <c r="O77" s="1"/>
      <c r="P77" s="1">
        <f>P76/P75</f>
        <v>0.29685201308363679</v>
      </c>
      <c r="Q77" s="1">
        <f t="shared" ref="Q77:R77" si="24">Q76/Q75</f>
        <v>0.27668852690429147</v>
      </c>
      <c r="R77" s="1">
        <f t="shared" si="24"/>
        <v>0.22085862917974497</v>
      </c>
      <c r="S77" s="1">
        <f>AVERAGE(P77:R77)</f>
        <v>0.26479972305589111</v>
      </c>
      <c r="T77" s="1"/>
    </row>
    <row r="78" spans="1:21" x14ac:dyDescent="0.3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</row>
    <row r="79" spans="1:21" x14ac:dyDescent="0.3">
      <c r="A79" s="1" t="s">
        <v>10</v>
      </c>
      <c r="C79" s="1">
        <v>1</v>
      </c>
      <c r="D79" s="1">
        <v>2</v>
      </c>
      <c r="E79" s="1">
        <v>3</v>
      </c>
      <c r="F79" s="1">
        <v>4</v>
      </c>
      <c r="G79" s="1">
        <v>5</v>
      </c>
      <c r="J79" s="1">
        <v>1</v>
      </c>
      <c r="K79" s="1">
        <v>2</v>
      </c>
      <c r="L79" s="1">
        <v>3</v>
      </c>
      <c r="M79" s="1">
        <v>4</v>
      </c>
      <c r="P79" s="1">
        <v>1</v>
      </c>
      <c r="Q79" s="1">
        <v>2</v>
      </c>
      <c r="R79" s="1">
        <v>3</v>
      </c>
      <c r="S79" s="1"/>
      <c r="T79" s="1"/>
    </row>
    <row r="80" spans="1:21" x14ac:dyDescent="0.3">
      <c r="B80" s="1" t="s">
        <v>6</v>
      </c>
      <c r="C80">
        <v>25303.102999999999</v>
      </c>
      <c r="D80">
        <v>25602.484</v>
      </c>
      <c r="E80">
        <v>18382.800999999999</v>
      </c>
      <c r="F80">
        <v>18873.576000000001</v>
      </c>
      <c r="G80">
        <v>21921.123</v>
      </c>
      <c r="I80" s="1"/>
      <c r="J80">
        <v>25159.37</v>
      </c>
      <c r="K80">
        <v>14285.626</v>
      </c>
      <c r="L80">
        <v>21265.155999999999</v>
      </c>
      <c r="M80">
        <v>23107.137999999999</v>
      </c>
      <c r="O80" s="1"/>
      <c r="P80">
        <v>13156.236999999999</v>
      </c>
      <c r="Q80">
        <v>15643.716</v>
      </c>
      <c r="R80">
        <v>11601.606</v>
      </c>
      <c r="U80" s="1"/>
    </row>
    <row r="81" spans="1:21" x14ac:dyDescent="0.3">
      <c r="A81" s="1"/>
      <c r="B81" s="1" t="s">
        <v>30</v>
      </c>
      <c r="C81">
        <v>14451.165000000001</v>
      </c>
      <c r="D81">
        <v>20463.668000000001</v>
      </c>
      <c r="E81">
        <v>11452.493</v>
      </c>
      <c r="F81">
        <v>10067.623</v>
      </c>
      <c r="G81">
        <v>15560</v>
      </c>
      <c r="H81" s="1" t="s">
        <v>22</v>
      </c>
      <c r="I81" s="1"/>
      <c r="J81">
        <v>20056</v>
      </c>
      <c r="K81">
        <v>10768.427</v>
      </c>
      <c r="L81">
        <v>8989.5380000000005</v>
      </c>
      <c r="M81">
        <v>14450.703</v>
      </c>
      <c r="N81" s="1" t="s">
        <v>22</v>
      </c>
      <c r="O81" s="1"/>
      <c r="P81">
        <v>10013.719999999999</v>
      </c>
      <c r="Q81">
        <v>9892.3089999999993</v>
      </c>
      <c r="R81">
        <v>8925.1039999999994</v>
      </c>
      <c r="S81" s="1" t="s">
        <v>22</v>
      </c>
      <c r="U81" s="1"/>
    </row>
    <row r="82" spans="1:21" x14ac:dyDescent="0.3">
      <c r="A82" s="1"/>
      <c r="B82" s="1" t="s">
        <v>31</v>
      </c>
      <c r="C82">
        <f>C81/C80</f>
        <v>0.57112224536255496</v>
      </c>
      <c r="D82">
        <f>D81/D80</f>
        <v>0.79928447567821936</v>
      </c>
      <c r="E82">
        <f>E81/E80</f>
        <v>0.62300043393822302</v>
      </c>
      <c r="F82">
        <f>F81/F80</f>
        <v>0.53342424350319195</v>
      </c>
      <c r="G82">
        <f>G81/G80</f>
        <v>0.70981764939688541</v>
      </c>
      <c r="H82">
        <f>AVERAGE(C82:G82)</f>
        <v>0.64732980957581487</v>
      </c>
      <c r="I82" s="1"/>
      <c r="J82">
        <f>J81/J80</f>
        <v>0.79715827542581552</v>
      </c>
      <c r="K82">
        <f>K81/K80</f>
        <v>0.75379454845030935</v>
      </c>
      <c r="L82">
        <f>L81/L80</f>
        <v>0.42273557739242545</v>
      </c>
      <c r="M82">
        <f>M81/M80</f>
        <v>0.62537831383531794</v>
      </c>
      <c r="N82">
        <f>AVERAGE(J82:M82)</f>
        <v>0.64976667877596705</v>
      </c>
      <c r="O82" s="1"/>
      <c r="P82">
        <f>P81/P80</f>
        <v>0.76113861433174246</v>
      </c>
      <c r="Q82">
        <f>Q81/Q80</f>
        <v>0.63235033159640586</v>
      </c>
      <c r="R82">
        <f>R81/R80</f>
        <v>0.7692990091199442</v>
      </c>
      <c r="S82">
        <f>AVERAGE(P82:R82)</f>
        <v>0.72092931834936413</v>
      </c>
      <c r="U82" s="1"/>
    </row>
    <row r="83" spans="1:21" x14ac:dyDescent="0.3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U83" s="1"/>
    </row>
    <row r="84" spans="1:21" x14ac:dyDescent="0.3">
      <c r="B84" s="1"/>
      <c r="I84" s="1"/>
      <c r="P84" s="1"/>
      <c r="Q84" s="1"/>
      <c r="R84" s="1"/>
      <c r="S84" s="1"/>
      <c r="T84" s="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A9C3D6-E255-4B6B-8E22-F8C15110AD66}">
  <dimension ref="A1:R88"/>
  <sheetViews>
    <sheetView tabSelected="1" topLeftCell="A49" workbookViewId="0">
      <selection activeCell="W24" sqref="W24"/>
    </sheetView>
  </sheetViews>
  <sheetFormatPr defaultRowHeight="14.4" x14ac:dyDescent="0.3"/>
  <cols>
    <col min="1" max="1" width="11.5546875" customWidth="1"/>
  </cols>
  <sheetData>
    <row r="1" spans="1:18" ht="18" x14ac:dyDescent="0.35">
      <c r="A1" s="3" t="s">
        <v>50</v>
      </c>
      <c r="B1" s="3" t="s">
        <v>12</v>
      </c>
      <c r="C1" s="3" t="s">
        <v>13</v>
      </c>
      <c r="D1" s="3"/>
    </row>
    <row r="3" spans="1:18" x14ac:dyDescent="0.3">
      <c r="B3" s="7" t="s">
        <v>3</v>
      </c>
      <c r="C3" s="7"/>
      <c r="D3" s="7"/>
      <c r="E3" s="7"/>
      <c r="H3" s="7" t="s">
        <v>4</v>
      </c>
      <c r="I3" s="7"/>
      <c r="J3" s="7"/>
      <c r="K3" s="7"/>
      <c r="L3" s="6"/>
      <c r="O3" s="7" t="s">
        <v>5</v>
      </c>
      <c r="P3" s="7"/>
      <c r="Q3" s="7"/>
      <c r="R3" s="7"/>
    </row>
    <row r="4" spans="1:18" x14ac:dyDescent="0.3">
      <c r="A4" t="s">
        <v>2</v>
      </c>
      <c r="B4">
        <v>1</v>
      </c>
      <c r="C4">
        <v>2</v>
      </c>
      <c r="D4">
        <v>3</v>
      </c>
      <c r="H4">
        <v>1</v>
      </c>
      <c r="I4">
        <v>2</v>
      </c>
      <c r="J4">
        <v>3</v>
      </c>
      <c r="O4">
        <v>1</v>
      </c>
      <c r="P4">
        <v>2</v>
      </c>
      <c r="Q4">
        <v>3</v>
      </c>
    </row>
    <row r="5" spans="1:18" x14ac:dyDescent="0.3">
      <c r="A5" t="s">
        <v>6</v>
      </c>
      <c r="B5">
        <v>6206.4139999999998</v>
      </c>
      <c r="C5">
        <v>8394.5930000000008</v>
      </c>
      <c r="D5">
        <v>11209.38</v>
      </c>
      <c r="H5">
        <v>3936.46</v>
      </c>
      <c r="I5">
        <v>16376.352999999999</v>
      </c>
      <c r="J5">
        <v>15747.046</v>
      </c>
      <c r="N5">
        <v>9746.82</v>
      </c>
      <c r="O5">
        <v>15714.578</v>
      </c>
      <c r="P5">
        <v>18457.589</v>
      </c>
      <c r="Q5">
        <v>14052.209000000001</v>
      </c>
    </row>
    <row r="6" spans="1:18" x14ac:dyDescent="0.3">
      <c r="A6" t="s">
        <v>51</v>
      </c>
      <c r="B6">
        <v>4407.277</v>
      </c>
      <c r="C6">
        <v>6912.6670000000004</v>
      </c>
      <c r="D6">
        <v>5872.3649999999998</v>
      </c>
      <c r="H6">
        <v>3047.2350000000001</v>
      </c>
      <c r="I6">
        <v>2531.0210000000002</v>
      </c>
      <c r="J6">
        <v>2793.1790000000001</v>
      </c>
      <c r="N6">
        <v>9106.1919999999991</v>
      </c>
      <c r="O6">
        <v>2097.2689999999998</v>
      </c>
      <c r="P6">
        <v>3279.0520000000001</v>
      </c>
      <c r="Q6">
        <v>4708.6840000000002</v>
      </c>
    </row>
    <row r="7" spans="1:18" x14ac:dyDescent="0.3">
      <c r="A7" t="s">
        <v>52</v>
      </c>
      <c r="B7">
        <v>12369.383</v>
      </c>
      <c r="C7">
        <v>10769.365</v>
      </c>
      <c r="D7">
        <v>11000.147000000001</v>
      </c>
      <c r="H7">
        <v>10406.239</v>
      </c>
      <c r="I7">
        <v>14283.853999999999</v>
      </c>
      <c r="J7">
        <v>14343.272999999999</v>
      </c>
      <c r="N7">
        <v>16807.116000000002</v>
      </c>
      <c r="O7">
        <v>19335.608</v>
      </c>
      <c r="P7">
        <v>12621.198</v>
      </c>
      <c r="Q7">
        <v>10113.681</v>
      </c>
    </row>
    <row r="8" spans="1:18" x14ac:dyDescent="0.3">
      <c r="A8" t="s">
        <v>53</v>
      </c>
      <c r="B8">
        <f>B6/B5</f>
        <v>0.71011650205738774</v>
      </c>
      <c r="C8">
        <f t="shared" ref="C8:D8" si="0">C6/C5</f>
        <v>0.82346660523029525</v>
      </c>
      <c r="D8">
        <f t="shared" si="0"/>
        <v>0.52387955444458123</v>
      </c>
      <c r="H8">
        <f>H6/H5</f>
        <v>0.77410541450948311</v>
      </c>
      <c r="I8">
        <f t="shared" ref="I8:J8" si="1">I6/I5</f>
        <v>0.15455339781696206</v>
      </c>
      <c r="J8">
        <f t="shared" si="1"/>
        <v>0.1773779666357741</v>
      </c>
      <c r="N8">
        <f>N6/N5</f>
        <v>0.93427312703014931</v>
      </c>
      <c r="O8">
        <f t="shared" ref="O8:Q8" si="2">O6/O5</f>
        <v>0.13346009036959183</v>
      </c>
      <c r="P8">
        <f t="shared" si="2"/>
        <v>0.17765332189377497</v>
      </c>
      <c r="Q8">
        <f t="shared" si="2"/>
        <v>0.3350849677797989</v>
      </c>
    </row>
    <row r="9" spans="1:18" x14ac:dyDescent="0.3">
      <c r="A9" t="s">
        <v>54</v>
      </c>
      <c r="B9">
        <f>B7/B5</f>
        <v>1.9929999835653891</v>
      </c>
      <c r="C9">
        <f t="shared" ref="C9:D9" si="3">C7/C5</f>
        <v>1.2828930479416929</v>
      </c>
      <c r="D9">
        <f t="shared" si="3"/>
        <v>0.98133411482169408</v>
      </c>
      <c r="H9">
        <f>H7/H5</f>
        <v>2.6435525827774193</v>
      </c>
      <c r="I9">
        <f t="shared" ref="I9:J9" si="4">I7/I5</f>
        <v>0.87222435911096929</v>
      </c>
      <c r="J9">
        <f t="shared" si="4"/>
        <v>0.91085483588477478</v>
      </c>
      <c r="N9">
        <f>N7/N5</f>
        <v>1.7243691788706472</v>
      </c>
      <c r="O9">
        <f t="shared" ref="O9:Q9" si="5">O7/O5</f>
        <v>1.2304248959151178</v>
      </c>
      <c r="P9">
        <f t="shared" si="5"/>
        <v>0.68379450858939383</v>
      </c>
      <c r="Q9">
        <f t="shared" si="5"/>
        <v>0.71972178893724115</v>
      </c>
    </row>
    <row r="10" spans="1:18" x14ac:dyDescent="0.3">
      <c r="A10" t="s">
        <v>55</v>
      </c>
      <c r="B10">
        <f>B8/B9</f>
        <v>0.3563053225856132</v>
      </c>
      <c r="C10">
        <f t="shared" ref="C10:D10" si="6">C8/C9</f>
        <v>0.64188250653590073</v>
      </c>
      <c r="D10">
        <f t="shared" si="6"/>
        <v>0.53384422953620525</v>
      </c>
      <c r="E10">
        <f>AVERAGE(B10:D10)</f>
        <v>0.51067735288590643</v>
      </c>
      <c r="H10">
        <f>H8/H9</f>
        <v>0.29282769692297089</v>
      </c>
      <c r="I10">
        <f t="shared" ref="I10:J10" si="7">I8/I9</f>
        <v>0.17719454427355533</v>
      </c>
      <c r="J10">
        <f t="shared" si="7"/>
        <v>0.19473790954128811</v>
      </c>
      <c r="K10">
        <f>AVERAGE(H10:J10)</f>
        <v>0.22158671691260479</v>
      </c>
      <c r="N10">
        <f>N8/N9</f>
        <v>0.54180574466196341</v>
      </c>
      <c r="O10">
        <f t="shared" ref="O10:Q10" si="8">O8/O9</f>
        <v>0.10846666936979689</v>
      </c>
      <c r="P10">
        <f t="shared" si="8"/>
        <v>0.25980513101846592</v>
      </c>
      <c r="Q10">
        <f t="shared" si="8"/>
        <v>0.46557568900976803</v>
      </c>
      <c r="R10">
        <f>AVERAGE(N10:Q10)</f>
        <v>0.34391330851499857</v>
      </c>
    </row>
    <row r="12" spans="1:18" x14ac:dyDescent="0.3">
      <c r="A12" t="s">
        <v>8</v>
      </c>
      <c r="B12">
        <v>1</v>
      </c>
      <c r="C12">
        <v>2</v>
      </c>
      <c r="D12">
        <v>3</v>
      </c>
      <c r="H12">
        <v>1</v>
      </c>
      <c r="I12">
        <v>2</v>
      </c>
      <c r="J12">
        <v>3</v>
      </c>
      <c r="N12">
        <v>1</v>
      </c>
      <c r="O12">
        <v>2</v>
      </c>
      <c r="P12">
        <v>3</v>
      </c>
    </row>
    <row r="13" spans="1:18" x14ac:dyDescent="0.3">
      <c r="A13" t="s">
        <v>6</v>
      </c>
      <c r="B13">
        <v>11928.736000000001</v>
      </c>
      <c r="C13">
        <v>9728.43</v>
      </c>
      <c r="D13">
        <v>7624.2079999999996</v>
      </c>
      <c r="H13">
        <v>5002.0469999999996</v>
      </c>
      <c r="I13">
        <v>5794.442</v>
      </c>
      <c r="J13">
        <v>12619.876</v>
      </c>
      <c r="N13">
        <v>16829.010999999999</v>
      </c>
      <c r="O13">
        <v>14390.453</v>
      </c>
      <c r="P13">
        <v>13193.384</v>
      </c>
    </row>
    <row r="14" spans="1:18" x14ac:dyDescent="0.3">
      <c r="A14" t="s">
        <v>51</v>
      </c>
      <c r="B14">
        <v>6689.643</v>
      </c>
      <c r="C14">
        <v>7661.6760000000004</v>
      </c>
      <c r="D14">
        <v>5372.4709999999995</v>
      </c>
      <c r="H14">
        <v>4663.0559999999996</v>
      </c>
      <c r="I14">
        <v>3786.1869999999999</v>
      </c>
      <c r="J14">
        <v>8995.34</v>
      </c>
      <c r="N14">
        <v>4974.8649999999998</v>
      </c>
      <c r="O14">
        <v>5458.4970000000003</v>
      </c>
      <c r="P14">
        <v>6504.0290000000005</v>
      </c>
    </row>
    <row r="15" spans="1:18" x14ac:dyDescent="0.3">
      <c r="A15" t="s">
        <v>52</v>
      </c>
      <c r="B15">
        <v>13895.73</v>
      </c>
      <c r="C15">
        <v>14421.312</v>
      </c>
      <c r="D15">
        <v>9315.0789999999997</v>
      </c>
      <c r="H15">
        <v>16241.021000000001</v>
      </c>
      <c r="I15">
        <v>8967.2970000000005</v>
      </c>
      <c r="J15">
        <v>13422.902</v>
      </c>
      <c r="N15">
        <v>11637.212</v>
      </c>
      <c r="O15">
        <v>10208.154</v>
      </c>
      <c r="P15">
        <v>9469.49</v>
      </c>
    </row>
    <row r="16" spans="1:18" x14ac:dyDescent="0.3">
      <c r="A16" t="s">
        <v>53</v>
      </c>
      <c r="B16">
        <f>B14/B13</f>
        <v>0.56080065817535063</v>
      </c>
      <c r="C16">
        <f t="shared" ref="C16:D16" si="9">C14/C13</f>
        <v>0.7875552375871544</v>
      </c>
      <c r="D16">
        <f t="shared" si="9"/>
        <v>0.70465955283486492</v>
      </c>
      <c r="H16">
        <f>H14/H13</f>
        <v>0.93222954522418522</v>
      </c>
      <c r="I16">
        <f t="shared" ref="I16:J16" si="10">I14/I13</f>
        <v>0.65341701582309386</v>
      </c>
      <c r="J16">
        <f t="shared" si="10"/>
        <v>0.71279147275298105</v>
      </c>
      <c r="N16">
        <f>N14/N13</f>
        <v>0.29561243973279239</v>
      </c>
      <c r="O16">
        <f t="shared" ref="O16:P16" si="11">O14/O13</f>
        <v>0.37931377142887723</v>
      </c>
      <c r="P16">
        <f t="shared" si="11"/>
        <v>0.49297655552207081</v>
      </c>
    </row>
    <row r="17" spans="1:18" x14ac:dyDescent="0.3">
      <c r="A17" t="s">
        <v>54</v>
      </c>
      <c r="B17">
        <f>B15/B13</f>
        <v>1.1648954256343671</v>
      </c>
      <c r="C17">
        <f t="shared" ref="C17:D17" si="12">C15/C13</f>
        <v>1.4823884223867572</v>
      </c>
      <c r="D17">
        <f t="shared" si="12"/>
        <v>1.2217766094524178</v>
      </c>
      <c r="H17">
        <f>H15/H13</f>
        <v>3.2468749294039023</v>
      </c>
      <c r="I17">
        <f t="shared" ref="I17:J17" si="13">I15/I13</f>
        <v>1.547568687373176</v>
      </c>
      <c r="J17">
        <f t="shared" si="13"/>
        <v>1.0636318455110019</v>
      </c>
      <c r="N17">
        <f>N15/N13</f>
        <v>0.69149708203292515</v>
      </c>
      <c r="O17">
        <f t="shared" ref="O17:P17" si="14">O15/O13</f>
        <v>0.7093698857152031</v>
      </c>
      <c r="P17">
        <f t="shared" si="14"/>
        <v>0.71774534872933282</v>
      </c>
    </row>
    <row r="18" spans="1:18" x14ac:dyDescent="0.3">
      <c r="A18" t="s">
        <v>55</v>
      </c>
      <c r="B18">
        <f>B16/B17</f>
        <v>0.481417169159159</v>
      </c>
      <c r="C18">
        <f t="shared" ref="C18:D18" si="15">C16/C17</f>
        <v>0.53127454700376775</v>
      </c>
      <c r="D18">
        <f t="shared" si="15"/>
        <v>0.57674991269531906</v>
      </c>
      <c r="E18">
        <f>AVERAGE(B18:D18)</f>
        <v>0.5298138762860819</v>
      </c>
      <c r="H18">
        <f>H16/H17</f>
        <v>0.287115939324258</v>
      </c>
      <c r="I18">
        <f t="shared" ref="I18:J18" si="16">I16/I17</f>
        <v>0.42222165720617921</v>
      </c>
      <c r="J18">
        <f t="shared" si="16"/>
        <v>0.67014867574835901</v>
      </c>
      <c r="K18">
        <f>AVERAGE(H18,I18,J18)</f>
        <v>0.45982875742626539</v>
      </c>
      <c r="N18">
        <f>N16/N17</f>
        <v>0.42749629378583121</v>
      </c>
      <c r="O18">
        <f t="shared" ref="O18:P18" si="17">O16/O17</f>
        <v>0.53471930380360644</v>
      </c>
      <c r="P18">
        <f t="shared" si="17"/>
        <v>0.68684047398539949</v>
      </c>
      <c r="Q18">
        <f>AVERAGE(N18:P18)</f>
        <v>0.54968535719161238</v>
      </c>
    </row>
    <row r="20" spans="1:18" x14ac:dyDescent="0.3">
      <c r="A20" t="s">
        <v>9</v>
      </c>
      <c r="B20">
        <v>1</v>
      </c>
      <c r="C20">
        <v>2</v>
      </c>
      <c r="D20">
        <v>3</v>
      </c>
      <c r="E20">
        <v>4</v>
      </c>
      <c r="H20">
        <v>1</v>
      </c>
      <c r="I20">
        <v>2</v>
      </c>
      <c r="J20">
        <v>3</v>
      </c>
      <c r="K20">
        <v>4</v>
      </c>
      <c r="N20">
        <v>1</v>
      </c>
      <c r="O20">
        <v>2</v>
      </c>
      <c r="P20">
        <v>3</v>
      </c>
      <c r="Q20">
        <v>4</v>
      </c>
    </row>
    <row r="21" spans="1:18" x14ac:dyDescent="0.3">
      <c r="A21" t="s">
        <v>6</v>
      </c>
      <c r="B21">
        <v>13712.414000000001</v>
      </c>
      <c r="C21">
        <v>18045.273000000001</v>
      </c>
      <c r="D21">
        <v>6987.7749999999996</v>
      </c>
      <c r="E21">
        <v>7768.7340000000004</v>
      </c>
      <c r="H21">
        <v>11379.938</v>
      </c>
      <c r="I21">
        <v>11857.248</v>
      </c>
      <c r="J21">
        <v>10188.616</v>
      </c>
      <c r="K21">
        <v>13694.209000000001</v>
      </c>
      <c r="N21">
        <v>14399.572</v>
      </c>
      <c r="O21">
        <v>10229.402</v>
      </c>
      <c r="P21">
        <v>9224.4269999999997</v>
      </c>
      <c r="Q21">
        <v>6355.0280000000002</v>
      </c>
    </row>
    <row r="22" spans="1:18" x14ac:dyDescent="0.3">
      <c r="A22" t="s">
        <v>51</v>
      </c>
      <c r="B22">
        <v>11915.346</v>
      </c>
      <c r="C22">
        <v>19568.688999999998</v>
      </c>
      <c r="D22">
        <v>21306.567999999999</v>
      </c>
      <c r="E22">
        <v>19244.64</v>
      </c>
      <c r="H22">
        <v>7810.6270000000004</v>
      </c>
      <c r="I22">
        <v>15698.545</v>
      </c>
      <c r="J22">
        <v>18380.47</v>
      </c>
      <c r="K22">
        <v>6639.0820000000003</v>
      </c>
      <c r="N22">
        <v>8841.1779999999999</v>
      </c>
      <c r="O22">
        <v>7922.3270000000002</v>
      </c>
      <c r="P22">
        <v>6519.8149999999996</v>
      </c>
      <c r="Q22">
        <v>4113.9489999999996</v>
      </c>
    </row>
    <row r="23" spans="1:18" x14ac:dyDescent="0.3">
      <c r="A23" t="s">
        <v>52</v>
      </c>
      <c r="B23">
        <v>21572.173999999999</v>
      </c>
      <c r="C23">
        <v>28200.731</v>
      </c>
      <c r="D23">
        <v>28806.706999999999</v>
      </c>
      <c r="E23">
        <v>25691.663</v>
      </c>
      <c r="H23">
        <v>21127.906999999999</v>
      </c>
      <c r="I23">
        <v>18631.308000000001</v>
      </c>
      <c r="J23">
        <v>18829.393</v>
      </c>
      <c r="K23">
        <v>18180.418000000001</v>
      </c>
      <c r="N23">
        <v>11139.924000000001</v>
      </c>
      <c r="O23">
        <v>16714.687000000002</v>
      </c>
      <c r="P23">
        <v>14025.228999999999</v>
      </c>
      <c r="Q23">
        <v>13005.91</v>
      </c>
    </row>
    <row r="24" spans="1:18" x14ac:dyDescent="0.3">
      <c r="A24" t="s">
        <v>53</v>
      </c>
      <c r="B24">
        <f>B22/B21</f>
        <v>0.86894590551306272</v>
      </c>
      <c r="C24">
        <f t="shared" ref="C24:E24" si="18">C22/C21</f>
        <v>1.0844218871058364</v>
      </c>
      <c r="D24">
        <f t="shared" si="18"/>
        <v>3.0491204997298853</v>
      </c>
      <c r="E24">
        <f t="shared" si="18"/>
        <v>2.4771912643681708</v>
      </c>
      <c r="H24">
        <f>H22/H21</f>
        <v>0.68635057589944692</v>
      </c>
      <c r="I24">
        <f t="shared" ref="I24:K24" si="19">I22/I21</f>
        <v>1.3239619345062195</v>
      </c>
      <c r="J24">
        <f t="shared" si="19"/>
        <v>1.8040202908815095</v>
      </c>
      <c r="K24">
        <f t="shared" si="19"/>
        <v>0.48480945485788918</v>
      </c>
      <c r="N24">
        <f>N22/N21</f>
        <v>0.6139889435602669</v>
      </c>
      <c r="O24">
        <f t="shared" ref="O24:Q24" si="20">O22/O21</f>
        <v>0.77446628844970611</v>
      </c>
      <c r="P24">
        <f t="shared" si="20"/>
        <v>0.70679891553155549</v>
      </c>
      <c r="Q24">
        <f t="shared" si="20"/>
        <v>0.64735340269153807</v>
      </c>
    </row>
    <row r="25" spans="1:18" x14ac:dyDescent="0.3">
      <c r="A25" t="s">
        <v>54</v>
      </c>
      <c r="B25">
        <f>B23/B21</f>
        <v>1.5731857279104904</v>
      </c>
      <c r="C25">
        <f t="shared" ref="C25:E25" si="21">C23/C21</f>
        <v>1.5627766340802933</v>
      </c>
      <c r="D25">
        <f t="shared" si="21"/>
        <v>4.1224434100983505</v>
      </c>
      <c r="E25">
        <f t="shared" si="21"/>
        <v>3.3070591681990913</v>
      </c>
      <c r="H25">
        <f>H23/H21</f>
        <v>1.8565924524369113</v>
      </c>
      <c r="I25">
        <f t="shared" ref="I25:K25" si="22">I23/I21</f>
        <v>1.5713011990640662</v>
      </c>
      <c r="J25">
        <f t="shared" si="22"/>
        <v>1.8480815254986547</v>
      </c>
      <c r="K25">
        <f t="shared" si="22"/>
        <v>1.3275989872799516</v>
      </c>
      <c r="N25">
        <f>N23/N21</f>
        <v>0.77362882730125593</v>
      </c>
      <c r="O25">
        <f t="shared" ref="O25:Q25" si="23">O23/O21</f>
        <v>1.6339847627456621</v>
      </c>
      <c r="P25">
        <f t="shared" si="23"/>
        <v>1.5204444677159892</v>
      </c>
      <c r="Q25">
        <f t="shared" si="23"/>
        <v>2.0465543188794761</v>
      </c>
    </row>
    <row r="26" spans="1:18" x14ac:dyDescent="0.3">
      <c r="A26" t="s">
        <v>55</v>
      </c>
      <c r="B26">
        <f>B24/B25</f>
        <v>0.55234794601601112</v>
      </c>
      <c r="C26">
        <f t="shared" ref="C26:E26" si="24">C24/C25</f>
        <v>0.69390715439255812</v>
      </c>
      <c r="D26">
        <f t="shared" si="24"/>
        <v>0.73963914028771138</v>
      </c>
      <c r="E26">
        <f t="shared" si="24"/>
        <v>0.74906167031694282</v>
      </c>
      <c r="F26">
        <f>AVERAGE(B26:E26)</f>
        <v>0.68373897775330583</v>
      </c>
      <c r="H26">
        <f>H24/H25</f>
        <v>0.36968295061124606</v>
      </c>
      <c r="I26">
        <f t="shared" ref="I26:K26" si="25">I24/I25</f>
        <v>0.84258952726239089</v>
      </c>
      <c r="J26">
        <f t="shared" si="25"/>
        <v>0.97615839236028479</v>
      </c>
      <c r="K26">
        <f t="shared" si="25"/>
        <v>0.36517763232946571</v>
      </c>
      <c r="L26">
        <f>AVERAGE(H26:K26)</f>
        <v>0.63840212564084686</v>
      </c>
      <c r="N26">
        <f>N24/N25</f>
        <v>0.79364796384607283</v>
      </c>
      <c r="O26">
        <f t="shared" ref="O26:Q26" si="26">O24/O25</f>
        <v>0.47397399664139689</v>
      </c>
      <c r="P26">
        <f t="shared" si="26"/>
        <v>0.46486335445931048</v>
      </c>
      <c r="Q26">
        <f t="shared" si="26"/>
        <v>0.3163138142582872</v>
      </c>
      <c r="R26">
        <f>AVERAGE(N26:Q26)</f>
        <v>0.51219978230126684</v>
      </c>
    </row>
    <row r="28" spans="1:18" x14ac:dyDescent="0.3">
      <c r="A28" t="s">
        <v>10</v>
      </c>
      <c r="B28">
        <v>1</v>
      </c>
      <c r="C28">
        <v>2</v>
      </c>
      <c r="D28">
        <v>3</v>
      </c>
      <c r="H28">
        <v>1</v>
      </c>
      <c r="I28">
        <v>2</v>
      </c>
      <c r="J28">
        <v>3</v>
      </c>
      <c r="N28">
        <v>1</v>
      </c>
      <c r="O28">
        <v>2</v>
      </c>
      <c r="P28">
        <v>3</v>
      </c>
    </row>
    <row r="29" spans="1:18" x14ac:dyDescent="0.3">
      <c r="A29" t="s">
        <v>6</v>
      </c>
      <c r="B29">
        <v>26297.955999999998</v>
      </c>
      <c r="C29">
        <v>18253.933000000001</v>
      </c>
      <c r="D29">
        <v>13608.837</v>
      </c>
      <c r="H29">
        <v>4748.6940000000004</v>
      </c>
      <c r="I29">
        <v>9934.2150000000001</v>
      </c>
      <c r="J29">
        <v>6798.0810000000001</v>
      </c>
      <c r="N29">
        <v>8662.6820000000007</v>
      </c>
      <c r="O29">
        <v>7345.3630000000003</v>
      </c>
      <c r="P29">
        <v>3979.3589999999999</v>
      </c>
    </row>
    <row r="30" spans="1:18" x14ac:dyDescent="0.3">
      <c r="A30" t="s">
        <v>51</v>
      </c>
      <c r="B30">
        <v>20698.842000000001</v>
      </c>
      <c r="C30">
        <v>5809.5370000000003</v>
      </c>
      <c r="D30">
        <v>10438.379000000001</v>
      </c>
      <c r="H30">
        <v>3097.665</v>
      </c>
      <c r="I30">
        <v>1431.471</v>
      </c>
      <c r="J30">
        <v>4790.9179999999997</v>
      </c>
      <c r="N30">
        <v>2703.8910000000001</v>
      </c>
      <c r="O30">
        <v>2972.63</v>
      </c>
      <c r="P30">
        <v>2984.9050000000002</v>
      </c>
    </row>
    <row r="31" spans="1:18" x14ac:dyDescent="0.3">
      <c r="A31" t="s">
        <v>52</v>
      </c>
      <c r="B31">
        <v>11992.895</v>
      </c>
      <c r="C31">
        <v>28111.075000000001</v>
      </c>
      <c r="D31">
        <v>17999.147000000001</v>
      </c>
      <c r="H31">
        <v>5689.8230000000003</v>
      </c>
      <c r="I31">
        <v>10665.984</v>
      </c>
      <c r="J31">
        <v>11620.201999999999</v>
      </c>
      <c r="N31">
        <v>7042.8819999999996</v>
      </c>
      <c r="O31">
        <v>7388.1260000000002</v>
      </c>
      <c r="P31">
        <v>4144.5879999999997</v>
      </c>
    </row>
    <row r="32" spans="1:18" x14ac:dyDescent="0.3">
      <c r="A32" t="s">
        <v>53</v>
      </c>
      <c r="B32">
        <f>B30/B29</f>
        <v>0.78708938443733045</v>
      </c>
      <c r="C32">
        <f t="shared" ref="C32:D32" si="27">C30/C29</f>
        <v>0.31826220683509687</v>
      </c>
      <c r="D32">
        <f t="shared" si="27"/>
        <v>0.76702946769073665</v>
      </c>
      <c r="H32">
        <f>H30/H29</f>
        <v>0.65231935348961201</v>
      </c>
      <c r="I32">
        <f>I30/I29</f>
        <v>0.1440950291492584</v>
      </c>
      <c r="J32">
        <f t="shared" ref="J32" si="28">J30/J29</f>
        <v>0.70474564807333118</v>
      </c>
      <c r="N32">
        <f>N30/N29</f>
        <v>0.31213093127509467</v>
      </c>
      <c r="O32">
        <f t="shared" ref="O32:P32" si="29">O30/O29</f>
        <v>0.40469477138161858</v>
      </c>
      <c r="P32">
        <f t="shared" si="29"/>
        <v>0.75009693772288455</v>
      </c>
    </row>
    <row r="33" spans="1:17" x14ac:dyDescent="0.3">
      <c r="A33" t="s">
        <v>54</v>
      </c>
      <c r="B33">
        <f>B31/B29</f>
        <v>0.45603905489841118</v>
      </c>
      <c r="C33">
        <f t="shared" ref="C33:D33" si="30">C31/C29</f>
        <v>1.5400009959497496</v>
      </c>
      <c r="D33">
        <f t="shared" si="30"/>
        <v>1.3226072881907545</v>
      </c>
      <c r="H33">
        <f>H31/H29</f>
        <v>1.1981869120225477</v>
      </c>
      <c r="I33">
        <f>I31/I29</f>
        <v>1.0736614820597299</v>
      </c>
      <c r="J33">
        <f t="shared" ref="J33" si="31">J31/J29</f>
        <v>1.7093356198609577</v>
      </c>
      <c r="N33">
        <f>N31/N29</f>
        <v>0.81301402960422642</v>
      </c>
      <c r="O33">
        <f t="shared" ref="O33:P33" si="32">O31/O29</f>
        <v>1.0058217681005008</v>
      </c>
      <c r="P33">
        <f t="shared" si="32"/>
        <v>1.0415215113790939</v>
      </c>
    </row>
    <row r="34" spans="1:17" x14ac:dyDescent="0.3">
      <c r="A34" t="s">
        <v>55</v>
      </c>
      <c r="B34">
        <f>B32/B33</f>
        <v>1.7259253916589778</v>
      </c>
      <c r="C34">
        <f t="shared" ref="C34:D34" si="33">C32/C33</f>
        <v>0.20666363701850607</v>
      </c>
      <c r="D34">
        <f t="shared" si="33"/>
        <v>0.57993742703473672</v>
      </c>
      <c r="E34">
        <f>AVERAGE(B34:D34)</f>
        <v>0.83750881857074022</v>
      </c>
      <c r="H34">
        <f>H32/H33</f>
        <v>0.54442203210890738</v>
      </c>
      <c r="I34">
        <f>I32/I33</f>
        <v>0.13420899562572006</v>
      </c>
      <c r="J34">
        <f t="shared" ref="J34" si="34">J32/J33</f>
        <v>0.41229214431900579</v>
      </c>
      <c r="K34">
        <f>AVERAGE(I34,J34,H34)</f>
        <v>0.36364105735121105</v>
      </c>
      <c r="N34">
        <f>N32/N33</f>
        <v>0.38391825959884035</v>
      </c>
      <c r="O34">
        <f t="shared" ref="O34:P34" si="35">O32/O33</f>
        <v>0.40235236919348699</v>
      </c>
      <c r="P34">
        <f t="shared" si="35"/>
        <v>0.72019341850142893</v>
      </c>
      <c r="Q34">
        <f>AVERAGE(N34:P34)</f>
        <v>0.50215468243125205</v>
      </c>
    </row>
    <row r="36" spans="1:17" x14ac:dyDescent="0.3">
      <c r="A36" t="s">
        <v>11</v>
      </c>
      <c r="B36">
        <v>1</v>
      </c>
      <c r="C36">
        <v>2</v>
      </c>
      <c r="D36">
        <v>3</v>
      </c>
      <c r="E36">
        <v>4</v>
      </c>
      <c r="H36">
        <v>1</v>
      </c>
      <c r="I36">
        <v>2</v>
      </c>
      <c r="J36">
        <v>3</v>
      </c>
      <c r="N36">
        <v>1</v>
      </c>
      <c r="O36">
        <v>2</v>
      </c>
      <c r="P36">
        <v>3</v>
      </c>
    </row>
    <row r="37" spans="1:17" x14ac:dyDescent="0.3">
      <c r="A37" t="s">
        <v>6</v>
      </c>
      <c r="B37">
        <v>21776.258000000002</v>
      </c>
      <c r="C37">
        <v>13467.499</v>
      </c>
      <c r="D37">
        <v>9596.1029999999992</v>
      </c>
      <c r="E37">
        <v>11702.91</v>
      </c>
      <c r="H37">
        <v>4752.4049999999997</v>
      </c>
      <c r="I37">
        <v>8339.3610000000008</v>
      </c>
      <c r="J37">
        <v>6056.0209999999997</v>
      </c>
      <c r="N37">
        <v>10862.894</v>
      </c>
      <c r="O37">
        <v>14398.407999999999</v>
      </c>
      <c r="P37">
        <v>4701.192</v>
      </c>
    </row>
    <row r="38" spans="1:17" x14ac:dyDescent="0.3">
      <c r="A38" t="s">
        <v>51</v>
      </c>
      <c r="B38">
        <v>1899.1579999999999</v>
      </c>
      <c r="C38">
        <v>2064.3290000000002</v>
      </c>
      <c r="D38">
        <v>1275.069</v>
      </c>
      <c r="E38">
        <v>1006.787</v>
      </c>
      <c r="H38">
        <v>3650.9580000000001</v>
      </c>
      <c r="I38">
        <v>7724.2359999999999</v>
      </c>
      <c r="J38">
        <v>2865.4079999999999</v>
      </c>
      <c r="N38">
        <v>7267.9449999999997</v>
      </c>
      <c r="O38">
        <v>13477.262000000001</v>
      </c>
      <c r="P38">
        <v>4488.576</v>
      </c>
    </row>
    <row r="39" spans="1:17" x14ac:dyDescent="0.3">
      <c r="A39" t="s">
        <v>52</v>
      </c>
      <c r="B39">
        <v>14865.433000000001</v>
      </c>
      <c r="C39">
        <v>16163.396000000001</v>
      </c>
      <c r="D39">
        <v>27697.651999999998</v>
      </c>
      <c r="E39">
        <v>16394.397000000001</v>
      </c>
      <c r="H39">
        <v>8682.607</v>
      </c>
      <c r="I39">
        <v>11235.6</v>
      </c>
      <c r="J39">
        <v>6970.7730000000001</v>
      </c>
      <c r="N39">
        <v>19888.633000000002</v>
      </c>
      <c r="O39">
        <v>24257.541000000001</v>
      </c>
      <c r="P39">
        <v>20195.739000000001</v>
      </c>
    </row>
    <row r="40" spans="1:17" x14ac:dyDescent="0.3">
      <c r="A40" t="s">
        <v>53</v>
      </c>
      <c r="B40">
        <f>B38/B37</f>
        <v>8.7212320867983834E-2</v>
      </c>
      <c r="C40">
        <f t="shared" ref="C40:E40" si="36">C38/C37</f>
        <v>0.1532822835182687</v>
      </c>
      <c r="D40">
        <f t="shared" si="36"/>
        <v>0.13287362588750873</v>
      </c>
      <c r="E40">
        <f t="shared" si="36"/>
        <v>8.6028774039961009E-2</v>
      </c>
      <c r="H40">
        <f>H38/H37</f>
        <v>0.76823376795538267</v>
      </c>
      <c r="I40">
        <f t="shared" ref="I40:J40" si="37">I38/I37</f>
        <v>0.92623835327430948</v>
      </c>
      <c r="J40">
        <f t="shared" si="37"/>
        <v>0.47315027474310278</v>
      </c>
      <c r="N40">
        <f>N38/N37</f>
        <v>0.66906157788154796</v>
      </c>
      <c r="O40">
        <f t="shared" ref="O40:P40" si="38">O38/O37</f>
        <v>0.93602445492585018</v>
      </c>
      <c r="P40">
        <f t="shared" si="38"/>
        <v>0.95477402326899219</v>
      </c>
    </row>
    <row r="41" spans="1:17" x14ac:dyDescent="0.3">
      <c r="A41" t="s">
        <v>54</v>
      </c>
      <c r="B41">
        <f>B39/B37</f>
        <v>0.68264405206808254</v>
      </c>
      <c r="C41">
        <f t="shared" ref="C41:E41" si="39">C39/C37</f>
        <v>1.2001779988994246</v>
      </c>
      <c r="D41">
        <f t="shared" si="39"/>
        <v>2.8863437585028007</v>
      </c>
      <c r="E41">
        <f t="shared" si="39"/>
        <v>1.400882088301115</v>
      </c>
      <c r="H41">
        <f>H39/H37</f>
        <v>1.8269922281455391</v>
      </c>
      <c r="I41">
        <f t="shared" ref="I41:J41" si="40">I39/I37</f>
        <v>1.34729747279198</v>
      </c>
      <c r="J41">
        <f t="shared" si="40"/>
        <v>1.1510483533660139</v>
      </c>
      <c r="N41">
        <f>N39/N37</f>
        <v>1.8308779409980436</v>
      </c>
      <c r="O41">
        <f t="shared" ref="O41:P41" si="41">O39/O37</f>
        <v>1.6847377154474301</v>
      </c>
      <c r="P41">
        <f t="shared" si="41"/>
        <v>4.2958762373457624</v>
      </c>
    </row>
    <row r="42" spans="1:17" x14ac:dyDescent="0.3">
      <c r="A42" t="s">
        <v>55</v>
      </c>
      <c r="B42">
        <f>B40/B41</f>
        <v>0.12775665532245176</v>
      </c>
      <c r="C42">
        <f t="shared" ref="C42:E42" si="42">C40/C41</f>
        <v>0.1277162917990749</v>
      </c>
      <c r="D42">
        <f t="shared" si="42"/>
        <v>4.6035274036947252E-2</v>
      </c>
      <c r="E42">
        <f t="shared" si="42"/>
        <v>6.1410431868887887E-2</v>
      </c>
      <c r="F42">
        <f>AVERAGE(B42:E42)</f>
        <v>9.0729663256840454E-2</v>
      </c>
      <c r="H42">
        <f>H40/H41</f>
        <v>0.42049098847846045</v>
      </c>
      <c r="I42">
        <f t="shared" ref="I42:J42" si="43">I40/I41</f>
        <v>0.68747872832781509</v>
      </c>
      <c r="J42">
        <f t="shared" si="43"/>
        <v>0.41106029417397466</v>
      </c>
      <c r="K42">
        <f>AVERAGE(H42:J42)</f>
        <v>0.50634333699341671</v>
      </c>
      <c r="N42">
        <f>N40/N41</f>
        <v>0.36543210385550379</v>
      </c>
      <c r="O42">
        <f t="shared" ref="O42:P42" si="44">O40/O41</f>
        <v>0.55559060994682019</v>
      </c>
      <c r="P42">
        <f t="shared" si="44"/>
        <v>0.22225361498284366</v>
      </c>
      <c r="Q42">
        <f>AVERAGE(N42:P42)</f>
        <v>0.38109210959505585</v>
      </c>
    </row>
    <row r="47" spans="1:17" ht="18" x14ac:dyDescent="0.35">
      <c r="A47" s="3" t="s">
        <v>50</v>
      </c>
      <c r="B47" s="3" t="s">
        <v>23</v>
      </c>
      <c r="C47" s="3" t="s">
        <v>14</v>
      </c>
      <c r="D47" s="3"/>
    </row>
    <row r="49" spans="1:16" x14ac:dyDescent="0.3">
      <c r="B49" s="7" t="s">
        <v>3</v>
      </c>
      <c r="C49" s="7"/>
      <c r="D49" s="7"/>
      <c r="E49" s="7"/>
      <c r="G49" s="7" t="s">
        <v>4</v>
      </c>
      <c r="H49" s="7"/>
      <c r="I49" s="7"/>
      <c r="J49" s="7"/>
      <c r="L49" s="7" t="s">
        <v>5</v>
      </c>
      <c r="M49" s="7"/>
      <c r="N49" s="7"/>
      <c r="O49" s="7"/>
    </row>
    <row r="50" spans="1:16" x14ac:dyDescent="0.3">
      <c r="A50" t="s">
        <v>2</v>
      </c>
      <c r="B50">
        <v>1</v>
      </c>
      <c r="C50">
        <v>2</v>
      </c>
      <c r="D50">
        <v>3</v>
      </c>
      <c r="G50">
        <v>1</v>
      </c>
      <c r="H50">
        <v>2</v>
      </c>
      <c r="I50">
        <v>3</v>
      </c>
      <c r="L50">
        <v>1</v>
      </c>
      <c r="M50">
        <v>2</v>
      </c>
      <c r="N50">
        <v>3</v>
      </c>
    </row>
    <row r="51" spans="1:16" x14ac:dyDescent="0.3">
      <c r="A51" t="s">
        <v>6</v>
      </c>
      <c r="B51">
        <v>4881.8360000000002</v>
      </c>
      <c r="C51">
        <v>7649.4430000000002</v>
      </c>
      <c r="D51">
        <v>12279.269</v>
      </c>
      <c r="G51">
        <v>12222.673000000001</v>
      </c>
      <c r="H51">
        <v>16172.752</v>
      </c>
      <c r="I51">
        <v>11836.733</v>
      </c>
      <c r="L51">
        <v>9429.4359999999997</v>
      </c>
      <c r="M51">
        <v>20543.308000000001</v>
      </c>
      <c r="N51">
        <v>6681.77</v>
      </c>
    </row>
    <row r="52" spans="1:16" x14ac:dyDescent="0.3">
      <c r="A52" t="s">
        <v>51</v>
      </c>
      <c r="B52">
        <v>1006.044</v>
      </c>
      <c r="C52">
        <v>2337.5790000000002</v>
      </c>
      <c r="D52">
        <v>1868.7270000000001</v>
      </c>
      <c r="G52">
        <v>4087.5369999999998</v>
      </c>
      <c r="H52">
        <v>4623.4629999999997</v>
      </c>
      <c r="I52">
        <v>3130.79</v>
      </c>
      <c r="L52">
        <v>1767.876</v>
      </c>
      <c r="M52">
        <v>2701.5210000000002</v>
      </c>
      <c r="N52">
        <v>1821.721</v>
      </c>
    </row>
    <row r="53" spans="1:16" x14ac:dyDescent="0.3">
      <c r="A53" t="s">
        <v>52</v>
      </c>
      <c r="B53">
        <v>6503.2340000000004</v>
      </c>
      <c r="C53">
        <v>4806.473</v>
      </c>
      <c r="D53">
        <v>13197.674999999999</v>
      </c>
      <c r="G53">
        <v>10653.456</v>
      </c>
      <c r="H53">
        <v>11458.321</v>
      </c>
      <c r="I53">
        <v>13329.865</v>
      </c>
      <c r="L53">
        <v>8834.3790000000008</v>
      </c>
      <c r="M53">
        <v>12589.994000000001</v>
      </c>
      <c r="N53">
        <v>6668.6679999999997</v>
      </c>
    </row>
    <row r="54" spans="1:16" x14ac:dyDescent="0.3">
      <c r="A54" t="s">
        <v>53</v>
      </c>
      <c r="B54">
        <f>B52/B51</f>
        <v>0.20607902436706188</v>
      </c>
      <c r="C54">
        <f t="shared" ref="C54:D54" si="45">C52/C51</f>
        <v>0.30558813236467025</v>
      </c>
      <c r="D54">
        <f t="shared" si="45"/>
        <v>0.15218552505039185</v>
      </c>
      <c r="G54">
        <f>G52/G51</f>
        <v>0.33442251134428613</v>
      </c>
      <c r="H54">
        <f t="shared" ref="H54:I54" si="46">H52/H51</f>
        <v>0.28587979337097358</v>
      </c>
      <c r="I54">
        <f t="shared" si="46"/>
        <v>0.26449781371261816</v>
      </c>
      <c r="L54">
        <f>L52/L51</f>
        <v>0.18748480821122282</v>
      </c>
      <c r="M54">
        <f t="shared" ref="M54:N54" si="47">M52/M51</f>
        <v>0.131503699404205</v>
      </c>
      <c r="N54">
        <f t="shared" si="47"/>
        <v>0.27264048298579568</v>
      </c>
    </row>
    <row r="55" spans="1:16" x14ac:dyDescent="0.3">
      <c r="A55" t="s">
        <v>54</v>
      </c>
      <c r="B55">
        <f>B53/B51</f>
        <v>1.3321287318951314</v>
      </c>
      <c r="C55">
        <f t="shared" ref="C55:D55" si="48">C53/C51</f>
        <v>0.628342874115148</v>
      </c>
      <c r="D55">
        <f t="shared" si="48"/>
        <v>1.0747932144820671</v>
      </c>
      <c r="G55">
        <f>G53/G51</f>
        <v>0.8716142532815857</v>
      </c>
      <c r="H55">
        <f t="shared" ref="H55:I55" si="49">H53/H51</f>
        <v>0.7084954372638621</v>
      </c>
      <c r="I55">
        <f t="shared" si="49"/>
        <v>1.1261439283964587</v>
      </c>
      <c r="L55">
        <f>L53/L51</f>
        <v>0.93689368059765199</v>
      </c>
      <c r="M55">
        <f t="shared" ref="M55:N55" si="50">M53/M51</f>
        <v>0.61285134799127772</v>
      </c>
      <c r="N55">
        <f t="shared" si="50"/>
        <v>0.99803914232306701</v>
      </c>
    </row>
    <row r="56" spans="1:16" x14ac:dyDescent="0.3">
      <c r="A56" t="s">
        <v>55</v>
      </c>
      <c r="B56">
        <f>B54/B55</f>
        <v>0.15469903128197446</v>
      </c>
      <c r="C56">
        <f t="shared" ref="C56:D56" si="51">C54/C55</f>
        <v>0.4863397755485156</v>
      </c>
      <c r="D56">
        <f t="shared" si="51"/>
        <v>0.14159516733060939</v>
      </c>
      <c r="E56">
        <f>AVERAGE(B56:D56)</f>
        <v>0.26087799138703316</v>
      </c>
      <c r="G56">
        <f>G54/G55</f>
        <v>0.38368178363903699</v>
      </c>
      <c r="H56">
        <f t="shared" ref="H56:I56" si="52">H54/H55</f>
        <v>0.40350265977013555</v>
      </c>
      <c r="I56">
        <f t="shared" si="52"/>
        <v>0.23487034564866185</v>
      </c>
      <c r="J56">
        <f>AVERAGE(G56:I56)</f>
        <v>0.34068492968594483</v>
      </c>
      <c r="L56">
        <f>L54/L55</f>
        <v>0.20011321678637511</v>
      </c>
      <c r="M56">
        <f t="shared" ref="M56:N56" si="53">M54/M55</f>
        <v>0.21457682982215878</v>
      </c>
      <c r="N56">
        <f t="shared" si="53"/>
        <v>0.27317614252201494</v>
      </c>
      <c r="O56">
        <f>AVERAGE(L56:N56)</f>
        <v>0.22928872971018296</v>
      </c>
    </row>
    <row r="58" spans="1:16" x14ac:dyDescent="0.3">
      <c r="A58" t="s">
        <v>8</v>
      </c>
      <c r="B58">
        <v>1</v>
      </c>
      <c r="C58">
        <v>2</v>
      </c>
      <c r="D58">
        <v>3</v>
      </c>
      <c r="G58">
        <v>1</v>
      </c>
      <c r="H58">
        <v>2</v>
      </c>
      <c r="I58">
        <v>3</v>
      </c>
      <c r="L58">
        <v>1</v>
      </c>
      <c r="M58">
        <v>2</v>
      </c>
      <c r="N58">
        <v>3</v>
      </c>
      <c r="O58">
        <v>4</v>
      </c>
    </row>
    <row r="59" spans="1:16" x14ac:dyDescent="0.3">
      <c r="A59" t="s">
        <v>6</v>
      </c>
      <c r="B59">
        <v>2499.6439999999998</v>
      </c>
      <c r="C59">
        <v>1241.375</v>
      </c>
      <c r="D59">
        <v>2645.2049999999999</v>
      </c>
      <c r="G59">
        <v>17732.313999999998</v>
      </c>
      <c r="H59">
        <v>23187.190999999999</v>
      </c>
      <c r="I59">
        <v>22107.18</v>
      </c>
      <c r="L59">
        <v>11128.87</v>
      </c>
      <c r="M59">
        <v>10465.084000000001</v>
      </c>
      <c r="N59">
        <v>9597.9830000000002</v>
      </c>
      <c r="O59">
        <v>10159.596</v>
      </c>
    </row>
    <row r="60" spans="1:16" x14ac:dyDescent="0.3">
      <c r="A60" t="s">
        <v>51</v>
      </c>
      <c r="B60">
        <v>504.31900000000002</v>
      </c>
      <c r="C60">
        <v>303.70600000000002</v>
      </c>
      <c r="D60">
        <v>601.89599999999996</v>
      </c>
      <c r="G60">
        <v>9567.0669999999991</v>
      </c>
      <c r="H60">
        <v>6715.5020000000004</v>
      </c>
      <c r="I60">
        <v>3009.8820000000001</v>
      </c>
      <c r="L60">
        <v>2756.9180000000001</v>
      </c>
      <c r="M60">
        <v>5231.22</v>
      </c>
      <c r="N60">
        <v>3730.5030000000002</v>
      </c>
      <c r="O60">
        <v>3823.1950000000002</v>
      </c>
    </row>
    <row r="61" spans="1:16" x14ac:dyDescent="0.3">
      <c r="A61" t="s">
        <v>52</v>
      </c>
      <c r="B61">
        <v>3564.3690000000001</v>
      </c>
      <c r="C61">
        <v>2782.893</v>
      </c>
      <c r="D61">
        <v>2938.6819999999998</v>
      </c>
      <c r="G61">
        <v>20783.169999999998</v>
      </c>
      <c r="H61">
        <v>19162.521000000001</v>
      </c>
      <c r="I61">
        <v>11615.95</v>
      </c>
      <c r="L61">
        <v>8676.6929999999993</v>
      </c>
      <c r="M61">
        <v>8230.241</v>
      </c>
      <c r="N61">
        <v>6273.0159999999996</v>
      </c>
      <c r="O61">
        <v>10416.870000000001</v>
      </c>
    </row>
    <row r="62" spans="1:16" x14ac:dyDescent="0.3">
      <c r="A62" t="s">
        <v>53</v>
      </c>
      <c r="B62">
        <f>B60/B59</f>
        <v>0.20175633010140648</v>
      </c>
      <c r="C62">
        <f t="shared" ref="C62:D62" si="54">C60/C59</f>
        <v>0.24465290504480919</v>
      </c>
      <c r="D62">
        <f t="shared" si="54"/>
        <v>0.22754228878291097</v>
      </c>
      <c r="G62">
        <f>G60/G59</f>
        <v>0.5395272720751505</v>
      </c>
      <c r="H62">
        <f t="shared" ref="H62:I62" si="55">H60/H59</f>
        <v>0.28962119646144291</v>
      </c>
      <c r="I62">
        <f t="shared" si="55"/>
        <v>0.13614952246283787</v>
      </c>
      <c r="L62">
        <f>L60/L59</f>
        <v>0.24772667844983362</v>
      </c>
      <c r="M62">
        <f t="shared" ref="M62:O62" si="56">M60/M59</f>
        <v>0.49987367516591363</v>
      </c>
      <c r="N62">
        <f t="shared" si="56"/>
        <v>0.38867572488928143</v>
      </c>
      <c r="O62">
        <f t="shared" si="56"/>
        <v>0.37631368412680982</v>
      </c>
    </row>
    <row r="63" spans="1:16" x14ac:dyDescent="0.3">
      <c r="A63" t="s">
        <v>54</v>
      </c>
      <c r="B63">
        <f>B61/B59</f>
        <v>1.4259506553733254</v>
      </c>
      <c r="C63">
        <f t="shared" ref="C63:D63" si="57">C61/C59</f>
        <v>2.2417827006343773</v>
      </c>
      <c r="D63">
        <f t="shared" si="57"/>
        <v>1.1109467886231879</v>
      </c>
      <c r="G63">
        <f>G61/G59</f>
        <v>1.1720506415575542</v>
      </c>
      <c r="H63">
        <f t="shared" ref="H63:I63" si="58">H61/H59</f>
        <v>0.826427013086665</v>
      </c>
      <c r="I63">
        <f t="shared" si="58"/>
        <v>0.52543788940968505</v>
      </c>
      <c r="L63">
        <f>L61/L59</f>
        <v>0.77965624542294043</v>
      </c>
      <c r="M63">
        <f t="shared" ref="M63:O63" si="59">M61/M59</f>
        <v>0.78644767686527883</v>
      </c>
      <c r="N63">
        <f t="shared" si="59"/>
        <v>0.65357648580957062</v>
      </c>
      <c r="O63">
        <f t="shared" si="59"/>
        <v>1.0253232510426598</v>
      </c>
    </row>
    <row r="64" spans="1:16" x14ac:dyDescent="0.3">
      <c r="A64" t="s">
        <v>55</v>
      </c>
      <c r="B64">
        <f>B62/B63</f>
        <v>0.1414889984735026</v>
      </c>
      <c r="C64">
        <f t="shared" ref="C64:D64" si="60">C62/C63</f>
        <v>0.10913319340700486</v>
      </c>
      <c r="D64">
        <f t="shared" si="60"/>
        <v>0.20481835053945954</v>
      </c>
      <c r="E64">
        <f>AVERAGE(B64:D64)</f>
        <v>0.151813514139989</v>
      </c>
      <c r="G64">
        <f>G62/G63</f>
        <v>0.46032761123543714</v>
      </c>
      <c r="H64">
        <f t="shared" ref="H64:I64" si="61">H62/H63</f>
        <v>0.35044981816327825</v>
      </c>
      <c r="I64">
        <f t="shared" si="61"/>
        <v>0.2591163012926192</v>
      </c>
      <c r="J64">
        <f>AVERAGE(G64:I64)</f>
        <v>0.35663124356377818</v>
      </c>
      <c r="L64">
        <f>L62/L63</f>
        <v>0.31773833648372718</v>
      </c>
      <c r="M64">
        <f t="shared" ref="M64:O64" si="62">M62/M63</f>
        <v>0.63560957692490416</v>
      </c>
      <c r="N64">
        <f t="shared" si="62"/>
        <v>0.59469049656496975</v>
      </c>
      <c r="O64">
        <f t="shared" si="62"/>
        <v>0.36701955577827122</v>
      </c>
      <c r="P64">
        <f>AVERAGE(L64:O64)</f>
        <v>0.47876449143796806</v>
      </c>
    </row>
    <row r="66" spans="1:15" x14ac:dyDescent="0.3">
      <c r="A66" t="s">
        <v>9</v>
      </c>
      <c r="B66">
        <v>1</v>
      </c>
      <c r="C66">
        <v>2</v>
      </c>
      <c r="D66">
        <v>3</v>
      </c>
      <c r="G66">
        <v>1</v>
      </c>
      <c r="H66">
        <v>2</v>
      </c>
      <c r="I66">
        <v>3</v>
      </c>
      <c r="L66">
        <v>1</v>
      </c>
      <c r="M66">
        <v>2</v>
      </c>
      <c r="N66">
        <v>3</v>
      </c>
    </row>
    <row r="67" spans="1:15" x14ac:dyDescent="0.3">
      <c r="A67" t="s">
        <v>6</v>
      </c>
      <c r="B67">
        <v>6907.1509999999998</v>
      </c>
      <c r="C67">
        <v>7988.598</v>
      </c>
      <c r="D67">
        <v>13736.608</v>
      </c>
      <c r="G67">
        <v>10974.861999999999</v>
      </c>
      <c r="H67">
        <v>12051.138000000001</v>
      </c>
      <c r="I67">
        <v>10207.982</v>
      </c>
      <c r="L67">
        <v>6532.4170000000004</v>
      </c>
      <c r="M67">
        <v>4217.9269999999997</v>
      </c>
      <c r="N67">
        <v>8241.3320000000003</v>
      </c>
    </row>
    <row r="68" spans="1:15" x14ac:dyDescent="0.3">
      <c r="A68" t="s">
        <v>51</v>
      </c>
      <c r="B68">
        <v>2803.1210000000001</v>
      </c>
      <c r="C68">
        <v>4110.4660000000003</v>
      </c>
      <c r="D68">
        <v>7509.5060000000003</v>
      </c>
      <c r="G68">
        <v>7770.9750000000004</v>
      </c>
      <c r="H68">
        <v>18569.532999999999</v>
      </c>
      <c r="I68">
        <v>11127.606</v>
      </c>
      <c r="L68">
        <v>2900.0079999999998</v>
      </c>
      <c r="M68">
        <v>2665.835</v>
      </c>
      <c r="N68">
        <v>2949.3139999999999</v>
      </c>
    </row>
    <row r="69" spans="1:15" x14ac:dyDescent="0.3">
      <c r="A69" t="s">
        <v>52</v>
      </c>
      <c r="B69">
        <v>15594.474</v>
      </c>
      <c r="C69">
        <v>24166.809000000001</v>
      </c>
      <c r="D69">
        <v>24350.814999999999</v>
      </c>
      <c r="G69">
        <v>19073.564999999999</v>
      </c>
      <c r="H69">
        <v>22186.713</v>
      </c>
      <c r="I69">
        <v>17528.254000000001</v>
      </c>
      <c r="L69">
        <v>13289.179</v>
      </c>
      <c r="M69">
        <v>11683.587</v>
      </c>
      <c r="N69">
        <v>10569.269</v>
      </c>
    </row>
    <row r="70" spans="1:15" x14ac:dyDescent="0.3">
      <c r="A70" t="s">
        <v>53</v>
      </c>
      <c r="B70">
        <f>B68/B67</f>
        <v>0.40582882870231157</v>
      </c>
      <c r="C70">
        <f t="shared" ref="C70:D70" si="63">C68/C67</f>
        <v>0.51454160041599295</v>
      </c>
      <c r="D70">
        <f t="shared" si="63"/>
        <v>0.54667833572887869</v>
      </c>
      <c r="G70">
        <f>G68/G67</f>
        <v>0.70807040671673149</v>
      </c>
      <c r="H70">
        <f>H68/H67</f>
        <v>1.5408945611609459</v>
      </c>
      <c r="I70">
        <f>I68/I67</f>
        <v>1.0900887168492264</v>
      </c>
      <c r="L70">
        <f>L68/L67</f>
        <v>0.44394104050614031</v>
      </c>
      <c r="M70">
        <f t="shared" ref="M70:N70" si="64">M68/M67</f>
        <v>0.63202492598852478</v>
      </c>
      <c r="N70">
        <f t="shared" si="64"/>
        <v>0.35786860667668768</v>
      </c>
    </row>
    <row r="71" spans="1:15" x14ac:dyDescent="0.3">
      <c r="A71" t="s">
        <v>54</v>
      </c>
      <c r="B71">
        <f>B69/B67</f>
        <v>2.2577288378377713</v>
      </c>
      <c r="C71">
        <f t="shared" ref="C71:D71" si="65">C69/C67</f>
        <v>3.0251627381926092</v>
      </c>
      <c r="D71">
        <f t="shared" si="65"/>
        <v>1.7726949040112376</v>
      </c>
      <c r="G71">
        <f>G69/G67</f>
        <v>1.7379321033831678</v>
      </c>
      <c r="H71">
        <f>H69/H67</f>
        <v>1.8410471276654534</v>
      </c>
      <c r="I71">
        <f>I69/I67</f>
        <v>1.7171125497674271</v>
      </c>
      <c r="L71">
        <f>L69/L67</f>
        <v>2.0343433372364315</v>
      </c>
      <c r="M71">
        <f t="shared" ref="M71:N71" si="66">M69/M67</f>
        <v>2.769983216874071</v>
      </c>
      <c r="N71">
        <f t="shared" si="66"/>
        <v>1.2824709646450354</v>
      </c>
    </row>
    <row r="72" spans="1:15" x14ac:dyDescent="0.3">
      <c r="A72" t="s">
        <v>55</v>
      </c>
      <c r="B72">
        <f>B70/B71</f>
        <v>0.17975091689530534</v>
      </c>
      <c r="C72">
        <f t="shared" ref="C72:D72" si="67">C70/C71</f>
        <v>0.17008724652063084</v>
      </c>
      <c r="D72">
        <f t="shared" si="67"/>
        <v>0.30838828187064793</v>
      </c>
      <c r="E72">
        <f>AVERAGE(B72:D72)</f>
        <v>0.21940881509552804</v>
      </c>
      <c r="G72">
        <f>G70/G71</f>
        <v>0.4074212136011281</v>
      </c>
      <c r="H72">
        <f>H70/H71</f>
        <v>0.83696638614291363</v>
      </c>
      <c r="I72">
        <f>I70/I71</f>
        <v>0.63483824458499971</v>
      </c>
      <c r="J72">
        <f>AVERAGE(G72:I72)</f>
        <v>0.62640861477634713</v>
      </c>
      <c r="L72">
        <f>L70/L71</f>
        <v>0.21822326270117967</v>
      </c>
      <c r="M72">
        <f t="shared" ref="M72:N72" si="68">M70/M71</f>
        <v>0.22816922576944909</v>
      </c>
      <c r="N72">
        <f t="shared" si="68"/>
        <v>0.2790461667689601</v>
      </c>
      <c r="O72">
        <f>AVERAGE(L72:N72)</f>
        <v>0.24181288507986295</v>
      </c>
    </row>
    <row r="74" spans="1:15" x14ac:dyDescent="0.3">
      <c r="A74" t="s">
        <v>10</v>
      </c>
      <c r="B74">
        <v>1</v>
      </c>
      <c r="C74">
        <v>2</v>
      </c>
      <c r="D74">
        <v>3</v>
      </c>
      <c r="G74">
        <v>1</v>
      </c>
      <c r="H74">
        <v>2</v>
      </c>
      <c r="I74">
        <v>3</v>
      </c>
      <c r="L74">
        <v>1</v>
      </c>
      <c r="M74">
        <v>2</v>
      </c>
      <c r="N74">
        <v>3</v>
      </c>
    </row>
    <row r="75" spans="1:15" x14ac:dyDescent="0.3">
      <c r="A75" t="s">
        <v>6</v>
      </c>
      <c r="B75">
        <v>11811.85</v>
      </c>
      <c r="C75">
        <v>10028.343999999999</v>
      </c>
      <c r="D75">
        <v>7405.6660000000002</v>
      </c>
      <c r="G75">
        <v>7915.9040000000005</v>
      </c>
      <c r="H75">
        <v>5234.2079999999996</v>
      </c>
      <c r="I75">
        <v>8353.9079999999994</v>
      </c>
      <c r="L75">
        <v>5421.7190000000001</v>
      </c>
      <c r="M75">
        <v>9069.4140000000007</v>
      </c>
      <c r="N75">
        <v>11519.867</v>
      </c>
    </row>
    <row r="76" spans="1:15" x14ac:dyDescent="0.3">
      <c r="A76" t="s">
        <v>51</v>
      </c>
      <c r="B76">
        <v>10616.218999999999</v>
      </c>
      <c r="C76">
        <v>18739.401000000002</v>
      </c>
      <c r="D76">
        <v>9190.4940000000006</v>
      </c>
      <c r="G76">
        <v>3929.4490000000001</v>
      </c>
      <c r="H76">
        <v>5056.2370000000001</v>
      </c>
      <c r="I76">
        <v>2084.569</v>
      </c>
      <c r="L76">
        <v>4442.79</v>
      </c>
      <c r="M76">
        <v>1833.559</v>
      </c>
      <c r="N76">
        <v>3789.1179999999999</v>
      </c>
    </row>
    <row r="77" spans="1:15" x14ac:dyDescent="0.3">
      <c r="A77" t="s">
        <v>52</v>
      </c>
      <c r="B77">
        <v>12891.287</v>
      </c>
      <c r="C77">
        <v>18720.207999999999</v>
      </c>
      <c r="D77">
        <v>12256.233</v>
      </c>
      <c r="G77">
        <v>9609.2469999999994</v>
      </c>
      <c r="H77">
        <v>7402.5050000000001</v>
      </c>
      <c r="I77">
        <v>7765.1710000000003</v>
      </c>
      <c r="L77">
        <v>8231.5630000000001</v>
      </c>
      <c r="M77">
        <v>8680.0259999999998</v>
      </c>
      <c r="N77">
        <v>10787.581</v>
      </c>
    </row>
    <row r="78" spans="1:15" x14ac:dyDescent="0.3">
      <c r="A78" t="s">
        <v>53</v>
      </c>
      <c r="B78">
        <f>B76/B75</f>
        <v>0.89877699090320307</v>
      </c>
      <c r="C78">
        <f t="shared" ref="C78:D78" si="69">C76/C75</f>
        <v>1.8686436165332982</v>
      </c>
      <c r="D78">
        <f t="shared" si="69"/>
        <v>1.2410084386738478</v>
      </c>
      <c r="G78">
        <f>G76/G75</f>
        <v>0.49639927417007584</v>
      </c>
      <c r="H78">
        <f t="shared" ref="H78:I78" si="70">H76/H75</f>
        <v>0.96599848534869082</v>
      </c>
      <c r="I78">
        <f t="shared" si="70"/>
        <v>0.24953219499185292</v>
      </c>
      <c r="L78">
        <f>L76/L75</f>
        <v>0.81944305855762722</v>
      </c>
      <c r="M78">
        <f t="shared" ref="M78:N78" si="71">M76/M75</f>
        <v>0.20216951172369019</v>
      </c>
      <c r="N78">
        <f t="shared" si="71"/>
        <v>0.32892029048599258</v>
      </c>
    </row>
    <row r="79" spans="1:15" x14ac:dyDescent="0.3">
      <c r="A79" t="s">
        <v>54</v>
      </c>
      <c r="B79">
        <f>B77/B75</f>
        <v>1.0913859386971558</v>
      </c>
      <c r="C79">
        <f t="shared" ref="C79:D79" si="72">C77/C75</f>
        <v>1.8667297412214818</v>
      </c>
      <c r="D79">
        <f t="shared" si="72"/>
        <v>1.6549805243714746</v>
      </c>
      <c r="G79">
        <f>G77/G75</f>
        <v>1.2139165659411735</v>
      </c>
      <c r="H79">
        <f t="shared" ref="H79:I79" si="73">H77/H75</f>
        <v>1.4142550315157518</v>
      </c>
      <c r="I79">
        <f t="shared" si="73"/>
        <v>0.92952555857689612</v>
      </c>
      <c r="L79">
        <f>L77/L75</f>
        <v>1.5182570325020532</v>
      </c>
      <c r="M79">
        <f t="shared" ref="M79:N79" si="74">M77/M75</f>
        <v>0.95706580381047768</v>
      </c>
      <c r="N79">
        <f t="shared" si="74"/>
        <v>0.93643277305198058</v>
      </c>
    </row>
    <row r="80" spans="1:15" x14ac:dyDescent="0.3">
      <c r="A80" t="s">
        <v>55</v>
      </c>
      <c r="B80">
        <f>B78/B79</f>
        <v>0.82351893957523392</v>
      </c>
      <c r="C80">
        <f t="shared" ref="C80:D80" si="75">C78/C79</f>
        <v>1.0010252557022872</v>
      </c>
      <c r="D80">
        <f t="shared" si="75"/>
        <v>0.74986286569454086</v>
      </c>
      <c r="E80">
        <f>AVERAGE(B80:D80)</f>
        <v>0.85813568699068732</v>
      </c>
      <c r="G80">
        <f>G78/G79</f>
        <v>0.40892371691559187</v>
      </c>
      <c r="H80">
        <f t="shared" ref="H80:I80" si="76">H78/H79</f>
        <v>0.68304405062880746</v>
      </c>
      <c r="I80">
        <f t="shared" si="76"/>
        <v>0.26845113906699541</v>
      </c>
      <c r="J80">
        <f>AVERAGE(G80:I80)</f>
        <v>0.4534729688704649</v>
      </c>
      <c r="L80">
        <f>L78/L79</f>
        <v>0.53972617351042573</v>
      </c>
      <c r="M80">
        <f t="shared" ref="M80:N80" si="77">M78/M79</f>
        <v>0.21123888338583319</v>
      </c>
      <c r="N80">
        <f t="shared" si="77"/>
        <v>0.35124816212272242</v>
      </c>
      <c r="O80">
        <f>AVERAGE(L80:N80)</f>
        <v>0.36740440633966043</v>
      </c>
    </row>
    <row r="82" spans="1:15" x14ac:dyDescent="0.3">
      <c r="A82" t="s">
        <v>11</v>
      </c>
      <c r="B82">
        <v>1</v>
      </c>
      <c r="C82">
        <v>2</v>
      </c>
      <c r="D82">
        <v>3</v>
      </c>
      <c r="G82">
        <v>1</v>
      </c>
      <c r="H82">
        <v>2</v>
      </c>
      <c r="I82">
        <v>3</v>
      </c>
      <c r="L82">
        <v>1</v>
      </c>
      <c r="M82">
        <v>2</v>
      </c>
      <c r="N82">
        <v>3</v>
      </c>
    </row>
    <row r="83" spans="1:15" x14ac:dyDescent="0.3">
      <c r="A83" t="s">
        <v>6</v>
      </c>
      <c r="B83">
        <v>6924.4480000000003</v>
      </c>
      <c r="C83">
        <v>8541.5329999999994</v>
      </c>
      <c r="D83">
        <v>9399.7839999999997</v>
      </c>
      <c r="G83">
        <v>11435.048000000001</v>
      </c>
      <c r="H83">
        <v>7839.6469999999999</v>
      </c>
      <c r="I83">
        <v>8279.8919999999998</v>
      </c>
      <c r="L83">
        <v>15526.147999999999</v>
      </c>
      <c r="M83">
        <v>9374.7289999999994</v>
      </c>
      <c r="N83">
        <v>13313.2</v>
      </c>
    </row>
    <row r="84" spans="1:15" x14ac:dyDescent="0.3">
      <c r="A84" t="s">
        <v>51</v>
      </c>
      <c r="B84">
        <v>2889.6640000000002</v>
      </c>
      <c r="C84">
        <v>4043.9209999999998</v>
      </c>
      <c r="D84">
        <v>2224.4409999999998</v>
      </c>
      <c r="G84">
        <v>10339.234</v>
      </c>
      <c r="H84">
        <v>7849.0140000000001</v>
      </c>
      <c r="I84">
        <v>7662.308</v>
      </c>
      <c r="L84">
        <v>13831.138999999999</v>
      </c>
      <c r="M84">
        <v>12669.526</v>
      </c>
      <c r="N84">
        <v>11131.629000000001</v>
      </c>
    </row>
    <row r="85" spans="1:15" x14ac:dyDescent="0.3">
      <c r="A85" t="s">
        <v>52</v>
      </c>
      <c r="B85">
        <v>7939.4650000000001</v>
      </c>
      <c r="C85">
        <v>8302.0740000000005</v>
      </c>
      <c r="D85">
        <v>7099.6030000000001</v>
      </c>
      <c r="G85">
        <v>9263.36</v>
      </c>
      <c r="H85">
        <v>10376.989</v>
      </c>
      <c r="I85">
        <v>9545.2870000000003</v>
      </c>
      <c r="L85">
        <v>11307.415999999999</v>
      </c>
      <c r="M85">
        <v>8941.0349999999999</v>
      </c>
      <c r="N85">
        <v>13461.749</v>
      </c>
    </row>
    <row r="86" spans="1:15" x14ac:dyDescent="0.3">
      <c r="A86" t="s">
        <v>53</v>
      </c>
      <c r="B86">
        <f>B84/B83</f>
        <v>0.41731326453747652</v>
      </c>
      <c r="C86">
        <f t="shared" ref="C86:D86" si="78">C84/C83</f>
        <v>0.47344206244944553</v>
      </c>
      <c r="D86">
        <f t="shared" si="78"/>
        <v>0.23664809744564341</v>
      </c>
      <c r="G86">
        <f>G84/G83</f>
        <v>0.90417058153144614</v>
      </c>
      <c r="H86">
        <f t="shared" ref="H86:I86" si="79">H84/H83</f>
        <v>1.0011948242057327</v>
      </c>
      <c r="I86">
        <f t="shared" si="79"/>
        <v>0.92541158749413643</v>
      </c>
      <c r="L86">
        <f>L84/L83</f>
        <v>0.89082874902390474</v>
      </c>
      <c r="M86">
        <f t="shared" ref="M86:N86" si="80">M84/M83</f>
        <v>1.3514551727308599</v>
      </c>
      <c r="N86">
        <f t="shared" si="80"/>
        <v>0.83613473845506714</v>
      </c>
    </row>
    <row r="87" spans="1:15" x14ac:dyDescent="0.3">
      <c r="A87" t="s">
        <v>54</v>
      </c>
      <c r="B87">
        <f>B85/B83</f>
        <v>1.1465845364135885</v>
      </c>
      <c r="C87">
        <f t="shared" ref="C87:D87" si="81">C85/C83</f>
        <v>0.97196533690146736</v>
      </c>
      <c r="D87">
        <f t="shared" si="81"/>
        <v>0.75529427059174981</v>
      </c>
      <c r="G87">
        <f>G85/G83</f>
        <v>0.81008492487307449</v>
      </c>
      <c r="H87">
        <f t="shared" ref="H87:I87" si="82">H85/H83</f>
        <v>1.3236551339620266</v>
      </c>
      <c r="I87">
        <f t="shared" si="82"/>
        <v>1.1528274764936548</v>
      </c>
      <c r="L87">
        <f>L85/L83</f>
        <v>0.72828212123187286</v>
      </c>
      <c r="M87">
        <f t="shared" ref="M87:N87" si="83">M85/M83</f>
        <v>0.95373796938556843</v>
      </c>
      <c r="N87">
        <f t="shared" si="83"/>
        <v>1.0111580236156597</v>
      </c>
    </row>
    <row r="88" spans="1:15" x14ac:dyDescent="0.3">
      <c r="A88" t="s">
        <v>55</v>
      </c>
      <c r="B88">
        <f>B86/B87</f>
        <v>0.36396205537778681</v>
      </c>
      <c r="C88">
        <f t="shared" ref="C88:D88" si="84">C86/C87</f>
        <v>0.48709768185636498</v>
      </c>
      <c r="D88">
        <f t="shared" si="84"/>
        <v>0.31331906868595322</v>
      </c>
      <c r="E88">
        <f>AVERAGE(B88:D88)</f>
        <v>0.38812626864003502</v>
      </c>
      <c r="G88">
        <f>G86/G87</f>
        <v>1.1161429546082631</v>
      </c>
      <c r="H88">
        <f t="shared" ref="H88:I88" si="85">H86/H87</f>
        <v>0.75638646239289642</v>
      </c>
      <c r="I88">
        <f t="shared" si="85"/>
        <v>0.80273207081149056</v>
      </c>
      <c r="J88">
        <f>AVERAGE(G88:I88)</f>
        <v>0.89175382927088342</v>
      </c>
      <c r="L88">
        <f>L86/L87</f>
        <v>1.223191841531257</v>
      </c>
      <c r="M88">
        <f t="shared" ref="M88:N88" si="86">M86/M87</f>
        <v>1.4170088809628865</v>
      </c>
      <c r="N88">
        <f t="shared" si="86"/>
        <v>0.82690807858622228</v>
      </c>
      <c r="O88">
        <f>AVERAGE(L88:N88)</f>
        <v>1.1557029336934554</v>
      </c>
    </row>
  </sheetData>
  <mergeCells count="6">
    <mergeCell ref="B3:E3"/>
    <mergeCell ref="H3:K3"/>
    <mergeCell ref="O3:R3"/>
    <mergeCell ref="B49:E49"/>
    <mergeCell ref="G49:J49"/>
    <mergeCell ref="L49:O4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3E85EF-62A5-4EC9-9F3F-9BAEE700849D}">
  <dimension ref="A1:L108"/>
  <sheetViews>
    <sheetView workbookViewId="0">
      <selection activeCell="R60" sqref="R60"/>
    </sheetView>
  </sheetViews>
  <sheetFormatPr defaultRowHeight="14.4" x14ac:dyDescent="0.3"/>
  <cols>
    <col min="11" max="11" width="12" bestFit="1" customWidth="1"/>
  </cols>
  <sheetData>
    <row r="1" spans="1:12" ht="21" x14ac:dyDescent="0.4">
      <c r="A1" s="5" t="s">
        <v>49</v>
      </c>
      <c r="B1" s="5" t="s">
        <v>12</v>
      </c>
      <c r="C1" s="5" t="s">
        <v>13</v>
      </c>
      <c r="D1" s="5"/>
    </row>
    <row r="4" spans="1:12" x14ac:dyDescent="0.3">
      <c r="B4" t="s">
        <v>33</v>
      </c>
      <c r="D4" t="s">
        <v>34</v>
      </c>
      <c r="E4" t="s">
        <v>35</v>
      </c>
      <c r="F4" t="s">
        <v>36</v>
      </c>
      <c r="G4" t="s">
        <v>37</v>
      </c>
      <c r="H4" t="s">
        <v>38</v>
      </c>
      <c r="I4" t="s">
        <v>39</v>
      </c>
      <c r="J4" t="s">
        <v>37</v>
      </c>
      <c r="K4" t="s">
        <v>38</v>
      </c>
      <c r="L4" s="2" t="s">
        <v>39</v>
      </c>
    </row>
    <row r="5" spans="1:12" x14ac:dyDescent="0.3">
      <c r="A5" t="s">
        <v>9</v>
      </c>
      <c r="B5" t="s">
        <v>40</v>
      </c>
      <c r="C5" t="s">
        <v>41</v>
      </c>
      <c r="D5">
        <v>50560.711000000003</v>
      </c>
      <c r="E5">
        <v>18.145</v>
      </c>
      <c r="F5">
        <v>1649.723</v>
      </c>
      <c r="G5">
        <v>3.5887549128808729E-4</v>
      </c>
      <c r="H5">
        <v>3.2628556192574105E-2</v>
      </c>
      <c r="I5">
        <v>1.0998816164895561E-2</v>
      </c>
      <c r="J5">
        <v>1.641630816455118E-4</v>
      </c>
      <c r="K5">
        <v>1.1927863023236731E-2</v>
      </c>
      <c r="L5" s="2">
        <v>4.051852170932E-2</v>
      </c>
    </row>
    <row r="6" spans="1:12" x14ac:dyDescent="0.3">
      <c r="C6" t="s">
        <v>42</v>
      </c>
      <c r="D6">
        <v>53508.565000000002</v>
      </c>
      <c r="E6">
        <v>5.5650000000000004</v>
      </c>
      <c r="F6">
        <v>57.796999999999997</v>
      </c>
      <c r="G6">
        <v>1.0400204154232131E-4</v>
      </c>
      <c r="H6">
        <v>1.0801448328879683E-3</v>
      </c>
      <c r="I6">
        <v>9.6285274322196662E-2</v>
      </c>
      <c r="L6" s="2"/>
    </row>
    <row r="7" spans="1:12" x14ac:dyDescent="0.3">
      <c r="C7" t="s">
        <v>43</v>
      </c>
      <c r="D7">
        <v>41098.603000000003</v>
      </c>
      <c r="E7">
        <v>1.2170000000000001</v>
      </c>
      <c r="F7">
        <v>85.275000000000006</v>
      </c>
      <c r="G7">
        <v>2.9611712106126821E-5</v>
      </c>
      <c r="H7">
        <v>2.0748880442481221E-3</v>
      </c>
      <c r="I7">
        <v>1.427147464086778E-2</v>
      </c>
      <c r="L7" s="2"/>
    </row>
    <row r="8" spans="1:12" x14ac:dyDescent="0.3">
      <c r="B8" t="s">
        <v>44</v>
      </c>
      <c r="C8" t="s">
        <v>41</v>
      </c>
      <c r="D8">
        <v>30855.285</v>
      </c>
      <c r="E8">
        <v>4.3479999999999999</v>
      </c>
      <c r="F8">
        <v>3302.75</v>
      </c>
      <c r="G8">
        <v>1.4091589171838796E-4</v>
      </c>
      <c r="H8">
        <v>0.10704000951538772</v>
      </c>
      <c r="I8">
        <v>1.3164786919990915E-3</v>
      </c>
      <c r="J8">
        <v>1.3552453956162147E-4</v>
      </c>
      <c r="K8">
        <v>0.16997829397091938</v>
      </c>
      <c r="L8" s="2">
        <v>9.2380546992381653E-4</v>
      </c>
    </row>
    <row r="9" spans="1:12" x14ac:dyDescent="0.3">
      <c r="C9" t="s">
        <v>42</v>
      </c>
      <c r="D9">
        <v>31293.656999999999</v>
      </c>
      <c r="E9">
        <v>2.899</v>
      </c>
      <c r="F9">
        <v>3325.9960000000001</v>
      </c>
      <c r="G9">
        <v>9.2638581678069782E-5</v>
      </c>
      <c r="H9">
        <v>0.10628339155120158</v>
      </c>
      <c r="I9">
        <v>8.7161860687745866E-4</v>
      </c>
      <c r="L9" s="2"/>
    </row>
    <row r="10" spans="1:12" x14ac:dyDescent="0.3">
      <c r="C10" t="s">
        <v>43</v>
      </c>
      <c r="D10">
        <v>26806.281999999999</v>
      </c>
      <c r="E10">
        <v>4.6379999999999999</v>
      </c>
      <c r="F10">
        <v>7951.0510000000004</v>
      </c>
      <c r="G10">
        <v>1.7301914528840666E-4</v>
      </c>
      <c r="H10">
        <v>0.29661148084616884</v>
      </c>
      <c r="I10">
        <v>5.8331911089489928E-4</v>
      </c>
      <c r="L10" s="2"/>
    </row>
    <row r="11" spans="1:12" x14ac:dyDescent="0.3">
      <c r="B11" t="s">
        <v>45</v>
      </c>
      <c r="C11" t="s">
        <v>41</v>
      </c>
      <c r="D11">
        <v>30075.061000000002</v>
      </c>
      <c r="E11">
        <v>11.71</v>
      </c>
      <c r="F11">
        <v>2972.2020000000002</v>
      </c>
      <c r="G11">
        <v>3.8935914377696525E-4</v>
      </c>
      <c r="H11">
        <v>9.8826133719230033E-2</v>
      </c>
      <c r="I11">
        <v>3.9398398897517737E-3</v>
      </c>
      <c r="J11">
        <v>1.7567475166710468E-4</v>
      </c>
      <c r="K11">
        <v>0.25659127704783519</v>
      </c>
      <c r="L11" s="2">
        <v>1.4479671348825156E-3</v>
      </c>
    </row>
    <row r="12" spans="1:12" x14ac:dyDescent="0.3">
      <c r="C12" t="s">
        <v>42</v>
      </c>
      <c r="D12">
        <v>31637.885999999999</v>
      </c>
      <c r="E12">
        <v>2.7250000000000001</v>
      </c>
      <c r="F12">
        <v>12248.341</v>
      </c>
      <c r="G12">
        <v>8.6130912792340184E-5</v>
      </c>
      <c r="H12">
        <v>0.38714157450342923</v>
      </c>
      <c r="I12">
        <v>2.2247910961982524E-4</v>
      </c>
      <c r="L12" s="2"/>
    </row>
    <row r="13" spans="1:12" x14ac:dyDescent="0.3">
      <c r="C13" t="s">
        <v>43</v>
      </c>
      <c r="D13">
        <v>22489.919999999998</v>
      </c>
      <c r="E13">
        <v>1.159</v>
      </c>
      <c r="F13">
        <v>6382.777</v>
      </c>
      <c r="G13">
        <v>5.1534198432008656E-5</v>
      </c>
      <c r="H13">
        <v>0.28380612292084634</v>
      </c>
      <c r="I13">
        <v>1.8158240527594807E-4</v>
      </c>
      <c r="L13" s="2"/>
    </row>
    <row r="14" spans="1:12" x14ac:dyDescent="0.3">
      <c r="A14" t="s">
        <v>10</v>
      </c>
      <c r="B14" t="s">
        <v>40</v>
      </c>
      <c r="C14" t="s">
        <v>41</v>
      </c>
      <c r="D14">
        <v>37308.612000000001</v>
      </c>
      <c r="E14">
        <v>2.319</v>
      </c>
      <c r="F14">
        <v>4.8120000000000003</v>
      </c>
      <c r="G14">
        <v>6.2157230614743849E-5</v>
      </c>
      <c r="H14">
        <v>1.2897826378531585E-4</v>
      </c>
      <c r="I14">
        <v>0.48192019950124687</v>
      </c>
      <c r="J14">
        <v>7.3634085143946696E-5</v>
      </c>
      <c r="K14">
        <v>8.1113272898799378E-5</v>
      </c>
      <c r="L14" s="2">
        <v>1.2476618219392752</v>
      </c>
    </row>
    <row r="15" spans="1:12" x14ac:dyDescent="0.3">
      <c r="C15" t="s">
        <v>42</v>
      </c>
      <c r="D15">
        <v>37874.461000000003</v>
      </c>
      <c r="E15">
        <v>3.0139999999999998</v>
      </c>
      <c r="F15">
        <v>1.333</v>
      </c>
      <c r="G15">
        <v>7.957869024195485E-5</v>
      </c>
      <c r="H15">
        <v>3.5195220335940883E-5</v>
      </c>
      <c r="I15">
        <v>2.2610652663165789</v>
      </c>
      <c r="L15" s="2"/>
    </row>
    <row r="16" spans="1:12" x14ac:dyDescent="0.3">
      <c r="C16" t="s">
        <v>43</v>
      </c>
      <c r="D16">
        <v>37339.103999999999</v>
      </c>
      <c r="E16">
        <v>2.956</v>
      </c>
      <c r="F16">
        <v>2.956</v>
      </c>
      <c r="G16">
        <v>7.9166334575141389E-5</v>
      </c>
      <c r="H16">
        <v>7.9166334575141389E-5</v>
      </c>
      <c r="I16">
        <v>1</v>
      </c>
      <c r="L16" s="2"/>
    </row>
    <row r="17" spans="1:12" x14ac:dyDescent="0.3">
      <c r="B17" t="s">
        <v>44</v>
      </c>
      <c r="C17" t="s">
        <v>41</v>
      </c>
      <c r="D17">
        <v>31778.232</v>
      </c>
      <c r="E17">
        <v>6.0869999999999997</v>
      </c>
      <c r="F17">
        <v>11.246</v>
      </c>
      <c r="G17">
        <v>1.9154621314363868E-4</v>
      </c>
      <c r="H17">
        <v>3.5389004649472006E-4</v>
      </c>
      <c r="I17">
        <v>0.54125911435176943</v>
      </c>
      <c r="J17">
        <v>2.1404114209803903E-4</v>
      </c>
      <c r="K17">
        <v>3.2869404169554045E-4</v>
      </c>
      <c r="L17" s="2">
        <v>0.68552339709083376</v>
      </c>
    </row>
    <row r="18" spans="1:12" x14ac:dyDescent="0.3">
      <c r="C18" t="s">
        <v>42</v>
      </c>
      <c r="D18">
        <v>31084.848000000002</v>
      </c>
      <c r="E18">
        <v>7.0720000000000001</v>
      </c>
      <c r="F18">
        <v>7.4779999999999998</v>
      </c>
      <c r="G18">
        <v>2.2750634006638861E-4</v>
      </c>
      <c r="H18">
        <v>2.4056736581115016E-4</v>
      </c>
      <c r="I18">
        <v>0.94570740839796741</v>
      </c>
      <c r="L18" s="2"/>
    </row>
    <row r="19" spans="1:12" x14ac:dyDescent="0.3">
      <c r="C19" t="s">
        <v>43</v>
      </c>
      <c r="D19">
        <v>23387.186000000002</v>
      </c>
      <c r="E19">
        <v>5.2169999999999996</v>
      </c>
      <c r="F19">
        <v>9.1590000000000007</v>
      </c>
      <c r="G19">
        <v>2.2307087308408969E-4</v>
      </c>
      <c r="H19">
        <v>3.9162471278075096E-4</v>
      </c>
      <c r="I19">
        <v>0.56960366852276445</v>
      </c>
      <c r="L19" s="2"/>
    </row>
    <row r="20" spans="1:12" x14ac:dyDescent="0.3">
      <c r="B20" t="s">
        <v>45</v>
      </c>
      <c r="C20" t="s">
        <v>41</v>
      </c>
      <c r="D20">
        <v>18626.828000000001</v>
      </c>
      <c r="E20">
        <v>5.5650000000000004</v>
      </c>
      <c r="F20">
        <v>55.478000000000002</v>
      </c>
      <c r="G20">
        <v>2.9876262345902372E-4</v>
      </c>
      <c r="H20">
        <v>2.978392241556104E-3</v>
      </c>
      <c r="I20">
        <v>0.10031003280579689</v>
      </c>
      <c r="J20">
        <v>3.0976851459505616E-4</v>
      </c>
      <c r="K20">
        <v>3.6186694868586035E-3</v>
      </c>
      <c r="L20" s="2">
        <v>0.12196788105636734</v>
      </c>
    </row>
    <row r="21" spans="1:12" x14ac:dyDescent="0.3">
      <c r="C21" t="s">
        <v>42</v>
      </c>
      <c r="D21">
        <v>12500.744000000001</v>
      </c>
      <c r="E21">
        <v>2.8410000000000002</v>
      </c>
      <c r="F21">
        <v>76.405000000000001</v>
      </c>
      <c r="G21">
        <v>2.2726647309952112E-4</v>
      </c>
      <c r="H21">
        <v>6.1120362116046847E-3</v>
      </c>
      <c r="I21">
        <v>3.7183430403769389E-2</v>
      </c>
      <c r="L21" s="2"/>
    </row>
    <row r="22" spans="1:12" x14ac:dyDescent="0.3">
      <c r="C22" t="s">
        <v>43</v>
      </c>
      <c r="D22">
        <v>10637.864</v>
      </c>
      <c r="E22">
        <v>4.29</v>
      </c>
      <c r="F22">
        <v>18.782</v>
      </c>
      <c r="G22">
        <v>4.0327644722662373E-4</v>
      </c>
      <c r="H22">
        <v>1.7655800074150225E-3</v>
      </c>
      <c r="I22">
        <v>0.22841017995953572</v>
      </c>
      <c r="L22" s="2"/>
    </row>
    <row r="23" spans="1:12" x14ac:dyDescent="0.3">
      <c r="A23" t="s">
        <v>11</v>
      </c>
      <c r="B23" t="s">
        <v>40</v>
      </c>
      <c r="C23" t="s">
        <v>41</v>
      </c>
      <c r="D23">
        <v>19874.641</v>
      </c>
      <c r="E23">
        <v>43.246000000000002</v>
      </c>
      <c r="F23">
        <v>19.013999999999999</v>
      </c>
      <c r="G23">
        <v>2.1759386748168184E-3</v>
      </c>
      <c r="H23">
        <v>9.5669652599007955E-4</v>
      </c>
      <c r="I23">
        <v>2.2744293678342276</v>
      </c>
      <c r="J23">
        <v>1.0570467241771443E-3</v>
      </c>
      <c r="K23">
        <v>5.2636461380824921E-4</v>
      </c>
      <c r="L23" s="2">
        <v>1.86263119745143</v>
      </c>
    </row>
    <row r="24" spans="1:12" x14ac:dyDescent="0.3">
      <c r="C24" t="s">
        <v>42</v>
      </c>
      <c r="D24">
        <v>25497.367999999999</v>
      </c>
      <c r="E24">
        <v>10.667</v>
      </c>
      <c r="F24">
        <v>8.9269999999999996</v>
      </c>
      <c r="G24">
        <v>4.1835690648540669E-4</v>
      </c>
      <c r="H24">
        <v>3.5011456868803086E-4</v>
      </c>
      <c r="I24">
        <v>1.1949143049176656</v>
      </c>
      <c r="L24" s="2"/>
    </row>
    <row r="25" spans="1:12" x14ac:dyDescent="0.3">
      <c r="C25" t="s">
        <v>43</v>
      </c>
      <c r="D25">
        <v>25124.617999999999</v>
      </c>
      <c r="E25">
        <v>14.493</v>
      </c>
      <c r="F25">
        <v>6.8410000000000002</v>
      </c>
      <c r="G25">
        <v>5.7684459122920803E-4</v>
      </c>
      <c r="H25">
        <v>2.7228274674663712E-4</v>
      </c>
      <c r="I25">
        <v>2.1185499196023971</v>
      </c>
      <c r="L25" s="2"/>
    </row>
    <row r="26" spans="1:12" x14ac:dyDescent="0.3">
      <c r="B26" t="s">
        <v>44</v>
      </c>
      <c r="C26" t="s">
        <v>41</v>
      </c>
      <c r="D26">
        <v>30698.127</v>
      </c>
      <c r="E26">
        <v>5.9710000000000001</v>
      </c>
      <c r="F26">
        <v>2.5510000000000002</v>
      </c>
      <c r="G26">
        <v>1.9450698083306516E-4</v>
      </c>
      <c r="H26">
        <v>8.3099532424242049E-5</v>
      </c>
      <c r="I26">
        <v>2.3406507252058018</v>
      </c>
      <c r="J26">
        <v>1.2716756552397752E-4</v>
      </c>
      <c r="K26">
        <v>8.002417706099147E-5</v>
      </c>
      <c r="L26" s="2">
        <v>1.5974715583557233</v>
      </c>
    </row>
    <row r="27" spans="1:12" x14ac:dyDescent="0.3">
      <c r="C27" t="s">
        <v>42</v>
      </c>
      <c r="D27">
        <v>28070.153999999999</v>
      </c>
      <c r="E27">
        <v>2.2029999999999998</v>
      </c>
      <c r="F27">
        <v>1.623</v>
      </c>
      <c r="G27">
        <v>7.8481934940577807E-5</v>
      </c>
      <c r="H27">
        <v>5.7819419159581383E-5</v>
      </c>
      <c r="I27">
        <v>1.3573629081947012</v>
      </c>
      <c r="L27" s="2"/>
    </row>
    <row r="28" spans="1:12" x14ac:dyDescent="0.3">
      <c r="C28" t="s">
        <v>43</v>
      </c>
      <c r="D28">
        <v>30982.240000000002</v>
      </c>
      <c r="E28">
        <v>3.3620000000000001</v>
      </c>
      <c r="F28">
        <v>3.0720000000000001</v>
      </c>
      <c r="G28">
        <v>1.085137807982896E-4</v>
      </c>
      <c r="H28">
        <v>9.9153579599151E-5</v>
      </c>
      <c r="I28">
        <v>1.0944010416666667</v>
      </c>
      <c r="L28" s="2"/>
    </row>
    <row r="29" spans="1:12" x14ac:dyDescent="0.3">
      <c r="B29" t="s">
        <v>45</v>
      </c>
      <c r="C29" t="s">
        <v>41</v>
      </c>
      <c r="D29">
        <v>12232.398999999999</v>
      </c>
      <c r="E29">
        <v>19.361999999999998</v>
      </c>
      <c r="F29">
        <v>40.347000000000001</v>
      </c>
      <c r="G29">
        <v>1.5828456870970282E-3</v>
      </c>
      <c r="H29">
        <v>3.2983718075252455E-3</v>
      </c>
      <c r="I29">
        <v>0.47988698044464267</v>
      </c>
      <c r="J29">
        <v>1.0226563292119186E-3</v>
      </c>
      <c r="K29">
        <v>1.1434183652885212E-3</v>
      </c>
      <c r="L29" s="2">
        <v>19.632074558546595</v>
      </c>
    </row>
    <row r="30" spans="1:12" x14ac:dyDescent="0.3">
      <c r="C30" t="s">
        <v>42</v>
      </c>
      <c r="D30">
        <v>32855.961000000003</v>
      </c>
      <c r="E30">
        <v>25.507000000000001</v>
      </c>
      <c r="F30">
        <v>3.8839999999999999</v>
      </c>
      <c r="G30">
        <v>7.7632792417789876E-4</v>
      </c>
      <c r="H30">
        <v>1.1821294772050647E-4</v>
      </c>
      <c r="I30">
        <v>6.5671987641606595</v>
      </c>
      <c r="L30" s="2"/>
    </row>
    <row r="31" spans="1:12" x14ac:dyDescent="0.3">
      <c r="C31" t="s">
        <v>43</v>
      </c>
      <c r="D31">
        <v>33942.095000000001</v>
      </c>
      <c r="E31">
        <v>24.058</v>
      </c>
      <c r="F31">
        <v>0.46400000000000002</v>
      </c>
      <c r="G31">
        <v>7.0879537636082859E-4</v>
      </c>
      <c r="H31">
        <v>1.3670340619811476E-5</v>
      </c>
      <c r="I31">
        <v>51.849137931034477</v>
      </c>
      <c r="L31" s="2"/>
    </row>
    <row r="32" spans="1:12" x14ac:dyDescent="0.3">
      <c r="A32" t="s">
        <v>2</v>
      </c>
      <c r="B32" t="s">
        <v>40</v>
      </c>
      <c r="C32" t="s">
        <v>41</v>
      </c>
      <c r="D32">
        <v>23990.6</v>
      </c>
      <c r="E32">
        <v>4.4640000000000004</v>
      </c>
      <c r="F32">
        <v>55.246000000000002</v>
      </c>
      <c r="G32">
        <v>1.8607287854409646E-4</v>
      </c>
      <c r="H32">
        <v>2.3028186039532154E-3</v>
      </c>
      <c r="I32">
        <v>8.080223002570322E-2</v>
      </c>
      <c r="J32">
        <v>2.9065979552532392E-4</v>
      </c>
      <c r="K32">
        <v>1.6657780828272064E-3</v>
      </c>
      <c r="L32" s="2">
        <v>0.1977238975550869</v>
      </c>
    </row>
    <row r="33" spans="1:12" x14ac:dyDescent="0.3">
      <c r="C33" t="s">
        <v>42</v>
      </c>
      <c r="D33">
        <v>23696.400000000001</v>
      </c>
      <c r="E33">
        <v>7.6520000000000001</v>
      </c>
      <c r="F33">
        <v>28.29</v>
      </c>
      <c r="G33">
        <v>3.2291824918553028E-4</v>
      </c>
      <c r="H33">
        <v>1.1938522307185901E-3</v>
      </c>
      <c r="I33">
        <v>0.2704842700600919</v>
      </c>
      <c r="L33" s="2"/>
    </row>
    <row r="34" spans="1:12" x14ac:dyDescent="0.3">
      <c r="C34" t="s">
        <v>43</v>
      </c>
      <c r="D34">
        <v>29706.195</v>
      </c>
      <c r="E34">
        <v>10.782999999999999</v>
      </c>
      <c r="F34">
        <v>44.579000000000001</v>
      </c>
      <c r="G34">
        <v>3.6298825884634498E-4</v>
      </c>
      <c r="H34">
        <v>1.5006634138098132E-3</v>
      </c>
      <c r="I34">
        <v>0.24188519257946564</v>
      </c>
      <c r="L34" s="2"/>
    </row>
    <row r="35" spans="1:12" x14ac:dyDescent="0.3">
      <c r="B35" t="s">
        <v>44</v>
      </c>
      <c r="C35" t="s">
        <v>41</v>
      </c>
      <c r="D35">
        <v>12126.602999999999</v>
      </c>
      <c r="E35">
        <v>25.565000000000001</v>
      </c>
      <c r="F35">
        <v>116.289</v>
      </c>
      <c r="G35">
        <v>2.1081748944861149E-3</v>
      </c>
      <c r="H35">
        <v>9.5895775593544223E-3</v>
      </c>
      <c r="I35">
        <v>0.21984022564472994</v>
      </c>
      <c r="J35">
        <v>1.5632615260054057E-3</v>
      </c>
      <c r="K35">
        <v>3.9834772502885512E-3</v>
      </c>
      <c r="L35" s="2">
        <v>4.2036268389921689</v>
      </c>
    </row>
    <row r="36" spans="1:12" x14ac:dyDescent="0.3">
      <c r="C36" t="s">
        <v>42</v>
      </c>
      <c r="D36">
        <v>9543.1509999999998</v>
      </c>
      <c r="E36">
        <v>4.4059999999999997</v>
      </c>
      <c r="F36">
        <v>20.869</v>
      </c>
      <c r="G36">
        <v>4.6169236974244666E-4</v>
      </c>
      <c r="H36">
        <v>2.186803918328443E-3</v>
      </c>
      <c r="I36">
        <v>0.21112655134409888</v>
      </c>
      <c r="L36" s="2"/>
    </row>
    <row r="37" spans="1:12" x14ac:dyDescent="0.3">
      <c r="C37" t="s">
        <v>43</v>
      </c>
      <c r="D37">
        <v>9324.8919999999998</v>
      </c>
      <c r="E37">
        <v>19.768000000000001</v>
      </c>
      <c r="F37">
        <v>1.623</v>
      </c>
      <c r="G37">
        <v>2.1199173137876558E-3</v>
      </c>
      <c r="H37">
        <v>1.7405027318278862E-4</v>
      </c>
      <c r="I37">
        <v>12.179913739987677</v>
      </c>
      <c r="L37" s="2"/>
    </row>
    <row r="38" spans="1:12" x14ac:dyDescent="0.3">
      <c r="B38" t="s">
        <v>45</v>
      </c>
      <c r="C38" t="s">
        <v>41</v>
      </c>
      <c r="D38">
        <v>22484.064999999999</v>
      </c>
      <c r="E38">
        <v>28.753</v>
      </c>
      <c r="F38">
        <v>96.927000000000007</v>
      </c>
      <c r="G38">
        <v>1.2788167975853121E-3</v>
      </c>
      <c r="H38">
        <v>4.3109197558359675E-3</v>
      </c>
      <c r="I38">
        <v>0.29664592941079365</v>
      </c>
      <c r="J38">
        <v>1.1314774120191509E-3</v>
      </c>
      <c r="K38">
        <v>2.9541691995481501E-3</v>
      </c>
      <c r="L38" s="2">
        <v>0.39727700237314173</v>
      </c>
    </row>
    <row r="39" spans="1:12" x14ac:dyDescent="0.3">
      <c r="C39" t="s">
        <v>42</v>
      </c>
      <c r="D39">
        <v>20950.341</v>
      </c>
      <c r="E39">
        <v>33.100999999999999</v>
      </c>
      <c r="F39">
        <v>67.766999999999996</v>
      </c>
      <c r="G39">
        <v>1.5799742829961574E-3</v>
      </c>
      <c r="H39">
        <v>3.2346490207486359E-3</v>
      </c>
      <c r="I39">
        <v>0.48845308188351266</v>
      </c>
      <c r="L39" s="2"/>
    </row>
    <row r="40" spans="1:12" x14ac:dyDescent="0.3">
      <c r="C40" t="s">
        <v>43</v>
      </c>
      <c r="D40">
        <v>26191.042000000001</v>
      </c>
      <c r="E40">
        <v>14.029</v>
      </c>
      <c r="F40">
        <v>34.491999999999997</v>
      </c>
      <c r="G40">
        <v>5.3564115547598289E-4</v>
      </c>
      <c r="H40">
        <v>1.3169388220598476E-3</v>
      </c>
      <c r="I40">
        <v>0.40673199582511887</v>
      </c>
      <c r="L40" s="2"/>
    </row>
    <row r="41" spans="1:12" x14ac:dyDescent="0.3">
      <c r="A41" t="s">
        <v>8</v>
      </c>
      <c r="B41" t="s">
        <v>40</v>
      </c>
      <c r="C41" t="s">
        <v>41</v>
      </c>
      <c r="D41">
        <v>30474.708999999999</v>
      </c>
      <c r="E41">
        <v>14.898</v>
      </c>
      <c r="F41">
        <v>129.042</v>
      </c>
      <c r="G41">
        <v>4.8886438915626731E-4</v>
      </c>
      <c r="H41">
        <v>4.2343964629818123E-3</v>
      </c>
      <c r="I41">
        <v>0.11545078346584832</v>
      </c>
      <c r="J41">
        <v>2.7934272584664654E-4</v>
      </c>
      <c r="K41">
        <v>1.6975316061728647E-3</v>
      </c>
      <c r="L41" s="2">
        <v>0.64179105630999189</v>
      </c>
    </row>
    <row r="42" spans="1:12" x14ac:dyDescent="0.3">
      <c r="C42" t="s">
        <v>42</v>
      </c>
      <c r="D42">
        <v>27230.916000000001</v>
      </c>
      <c r="E42">
        <v>3.7679999999999998</v>
      </c>
      <c r="F42">
        <v>19.826000000000001</v>
      </c>
      <c r="G42">
        <v>1.3837213555357446E-4</v>
      </c>
      <c r="H42">
        <v>7.2806952215636082E-4</v>
      </c>
      <c r="I42">
        <v>0.19005346514677696</v>
      </c>
      <c r="L42" s="2"/>
    </row>
    <row r="43" spans="1:12" x14ac:dyDescent="0.3">
      <c r="C43" t="s">
        <v>43</v>
      </c>
      <c r="D43">
        <v>22277.921999999999</v>
      </c>
      <c r="E43">
        <v>4.6959999999999997</v>
      </c>
      <c r="F43">
        <v>2.899</v>
      </c>
      <c r="G43">
        <v>2.1079165283009789E-4</v>
      </c>
      <c r="H43">
        <v>1.3012883338042031E-4</v>
      </c>
      <c r="I43">
        <v>1.6198689203173506</v>
      </c>
      <c r="L43" s="2"/>
    </row>
    <row r="44" spans="1:12" x14ac:dyDescent="0.3">
      <c r="B44" t="s">
        <v>44</v>
      </c>
      <c r="C44" t="s">
        <v>41</v>
      </c>
      <c r="D44">
        <v>21910.098999999998</v>
      </c>
      <c r="E44">
        <v>1.681</v>
      </c>
      <c r="F44">
        <v>4.8120000000000003</v>
      </c>
      <c r="G44">
        <v>7.6722610883684283E-5</v>
      </c>
      <c r="H44">
        <v>2.1962474929939846E-4</v>
      </c>
      <c r="I44">
        <v>0.34933499584372402</v>
      </c>
      <c r="J44">
        <v>3.7632433135762947E-4</v>
      </c>
      <c r="K44">
        <v>1.1989101994815202E-4</v>
      </c>
      <c r="L44" s="2">
        <v>4.370511558784969</v>
      </c>
    </row>
    <row r="45" spans="1:12" x14ac:dyDescent="0.3">
      <c r="C45" t="s">
        <v>42</v>
      </c>
      <c r="D45">
        <v>33795.777000000002</v>
      </c>
      <c r="E45">
        <v>4.7539999999999996</v>
      </c>
      <c r="F45">
        <v>1.5649999999999999</v>
      </c>
      <c r="G45">
        <v>1.4066846280823782E-4</v>
      </c>
      <c r="H45">
        <v>4.6307560852943253E-5</v>
      </c>
      <c r="I45">
        <v>3.037699680511182</v>
      </c>
      <c r="L45" s="2"/>
    </row>
    <row r="46" spans="1:12" x14ac:dyDescent="0.3">
      <c r="C46" t="s">
        <v>43</v>
      </c>
      <c r="D46">
        <v>42670.877</v>
      </c>
      <c r="E46">
        <v>38.898000000000003</v>
      </c>
      <c r="F46">
        <v>4</v>
      </c>
      <c r="G46">
        <v>9.1158192038096628E-4</v>
      </c>
      <c r="H46">
        <v>9.3740749692114371E-5</v>
      </c>
      <c r="I46">
        <v>9.7245000000000008</v>
      </c>
      <c r="L46" s="2"/>
    </row>
    <row r="47" spans="1:12" x14ac:dyDescent="0.3">
      <c r="B47" t="s">
        <v>45</v>
      </c>
      <c r="C47" t="s">
        <v>41</v>
      </c>
      <c r="D47">
        <v>39758.847999999998</v>
      </c>
      <c r="E47">
        <v>8.3480000000000008</v>
      </c>
      <c r="F47">
        <v>18.782</v>
      </c>
      <c r="G47">
        <v>2.0996584206866358E-4</v>
      </c>
      <c r="H47">
        <v>4.7239799302032092E-4</v>
      </c>
      <c r="I47">
        <v>0.44446810776275159</v>
      </c>
      <c r="J47">
        <v>1.7535022833838919E-4</v>
      </c>
      <c r="K47">
        <v>2.6942292845495746E-4</v>
      </c>
      <c r="L47" s="2">
        <v>0.76772926806749187</v>
      </c>
    </row>
    <row r="48" spans="1:12" x14ac:dyDescent="0.3">
      <c r="C48" t="s">
        <v>42</v>
      </c>
      <c r="D48">
        <v>31751.101999999999</v>
      </c>
      <c r="E48">
        <v>6.4349999999999996</v>
      </c>
      <c r="F48">
        <v>5.6230000000000002</v>
      </c>
      <c r="G48">
        <v>2.0267013094537632E-4</v>
      </c>
      <c r="H48">
        <v>1.7709621543214471E-4</v>
      </c>
      <c r="I48">
        <v>1.1444069002311932</v>
      </c>
      <c r="L48" s="2"/>
    </row>
    <row r="49" spans="1:12" x14ac:dyDescent="0.3">
      <c r="C49" t="s">
        <v>43</v>
      </c>
      <c r="D49">
        <v>33223.203000000001</v>
      </c>
      <c r="E49">
        <v>3.7679999999999998</v>
      </c>
      <c r="F49">
        <v>5.2750000000000004</v>
      </c>
      <c r="G49">
        <v>1.1341471200112763E-4</v>
      </c>
      <c r="H49">
        <v>1.5877457691240666E-4</v>
      </c>
      <c r="I49">
        <v>0.71431279620853072</v>
      </c>
      <c r="L49" s="2"/>
    </row>
    <row r="50" spans="1:12" x14ac:dyDescent="0.3">
      <c r="A50" t="s">
        <v>46</v>
      </c>
      <c r="D50">
        <v>20928.544000000002</v>
      </c>
      <c r="E50">
        <v>77.796000000000006</v>
      </c>
      <c r="F50">
        <v>4059.2640000000001</v>
      </c>
      <c r="G50">
        <v>3.7172198887796496E-3</v>
      </c>
      <c r="H50">
        <v>0.19395826102379601</v>
      </c>
      <c r="I50">
        <v>1.9165050610159873E-2</v>
      </c>
      <c r="L50" s="2"/>
    </row>
    <row r="51" spans="1:12" x14ac:dyDescent="0.3">
      <c r="A51" t="s">
        <v>47</v>
      </c>
      <c r="D51">
        <v>53208.800000000003</v>
      </c>
      <c r="E51">
        <v>0.52200000000000002</v>
      </c>
      <c r="F51">
        <v>2.0289999999999999</v>
      </c>
      <c r="G51">
        <v>9.8104073010479465E-6</v>
      </c>
      <c r="H51">
        <v>3.8132790064801308E-5</v>
      </c>
      <c r="I51">
        <v>0.25726959093149337</v>
      </c>
    </row>
    <row r="52" spans="1:12" x14ac:dyDescent="0.3">
      <c r="A52" t="s">
        <v>48</v>
      </c>
      <c r="D52">
        <v>45843.714999999997</v>
      </c>
      <c r="E52">
        <v>0.11600000000000001</v>
      </c>
      <c r="F52">
        <v>1.159</v>
      </c>
      <c r="G52">
        <v>2.5303359468140837E-6</v>
      </c>
      <c r="H52">
        <v>2.5281546227220025E-5</v>
      </c>
      <c r="I52">
        <v>0.1000862812769629</v>
      </c>
    </row>
    <row r="58" spans="1:12" ht="21" x14ac:dyDescent="0.4">
      <c r="A58" s="5" t="s">
        <v>49</v>
      </c>
      <c r="B58" s="5" t="s">
        <v>12</v>
      </c>
      <c r="C58" s="5" t="s">
        <v>14</v>
      </c>
      <c r="D58" s="5"/>
    </row>
    <row r="60" spans="1:12" x14ac:dyDescent="0.3">
      <c r="B60" t="s">
        <v>33</v>
      </c>
      <c r="D60" t="s">
        <v>34</v>
      </c>
      <c r="E60" t="s">
        <v>35</v>
      </c>
      <c r="F60" t="s">
        <v>36</v>
      </c>
      <c r="G60" t="s">
        <v>37</v>
      </c>
      <c r="H60" t="s">
        <v>38</v>
      </c>
      <c r="I60" t="s">
        <v>39</v>
      </c>
      <c r="J60" t="s">
        <v>37</v>
      </c>
      <c r="K60" t="s">
        <v>38</v>
      </c>
      <c r="L60" t="s">
        <v>39</v>
      </c>
    </row>
    <row r="61" spans="1:12" x14ac:dyDescent="0.3">
      <c r="A61" t="s">
        <v>9</v>
      </c>
      <c r="B61" t="s">
        <v>40</v>
      </c>
      <c r="C61" t="s">
        <v>41</v>
      </c>
      <c r="D61">
        <v>44555.495999999999</v>
      </c>
      <c r="E61">
        <v>0.23200000000000001</v>
      </c>
      <c r="F61">
        <v>0.23200000000000001</v>
      </c>
      <c r="G61">
        <v>5.2069895036069178E-6</v>
      </c>
      <c r="H61">
        <v>5.2069895036069178E-6</v>
      </c>
      <c r="I61">
        <v>1</v>
      </c>
      <c r="J61">
        <v>8.5550060952600584E-5</v>
      </c>
      <c r="K61">
        <v>1.736E-6</v>
      </c>
      <c r="L61" s="2">
        <f>J61/K61</f>
        <v>49.279989027995732</v>
      </c>
    </row>
    <row r="62" spans="1:12" x14ac:dyDescent="0.3">
      <c r="C62" t="s">
        <v>42</v>
      </c>
      <c r="D62">
        <v>49978.745999999999</v>
      </c>
      <c r="E62">
        <v>10.551</v>
      </c>
      <c r="F62">
        <v>0</v>
      </c>
      <c r="G62">
        <v>2.1110973852765335E-4</v>
      </c>
      <c r="H62">
        <v>0</v>
      </c>
      <c r="I62">
        <v>0</v>
      </c>
      <c r="L62" s="2"/>
    </row>
    <row r="63" spans="1:12" x14ac:dyDescent="0.3">
      <c r="C63" t="s">
        <v>43</v>
      </c>
      <c r="D63">
        <v>45991.597000000002</v>
      </c>
      <c r="E63">
        <v>1.855</v>
      </c>
      <c r="F63">
        <v>0</v>
      </c>
      <c r="G63">
        <v>4.0333454826541462E-5</v>
      </c>
      <c r="H63">
        <v>0</v>
      </c>
      <c r="I63">
        <v>0</v>
      </c>
      <c r="L63" s="2"/>
    </row>
    <row r="64" spans="1:12" x14ac:dyDescent="0.3">
      <c r="B64" t="s">
        <v>44</v>
      </c>
      <c r="C64" t="s">
        <v>41</v>
      </c>
      <c r="D64">
        <v>28518.670999999998</v>
      </c>
      <c r="E64">
        <v>129.44800000000001</v>
      </c>
      <c r="F64">
        <v>20.347999999999999</v>
      </c>
      <c r="G64">
        <v>4.5390614450441964E-3</v>
      </c>
      <c r="H64">
        <v>7.1349748380631066E-4</v>
      </c>
      <c r="I64">
        <v>6.3617063102024778</v>
      </c>
      <c r="J64">
        <v>3.5564723841259951E-3</v>
      </c>
      <c r="K64">
        <v>6.8633983417951475E-4</v>
      </c>
      <c r="L64" s="2">
        <v>6.7834067818471624</v>
      </c>
    </row>
    <row r="65" spans="1:12" x14ac:dyDescent="0.3">
      <c r="C65" t="s">
        <v>42</v>
      </c>
      <c r="D65">
        <v>30635.345000000001</v>
      </c>
      <c r="E65">
        <v>131.59299999999999</v>
      </c>
      <c r="F65">
        <v>35.768000000000001</v>
      </c>
      <c r="G65">
        <v>4.2954632957454856E-3</v>
      </c>
      <c r="H65">
        <v>1.1675403035284898E-3</v>
      </c>
      <c r="I65">
        <v>3.6790706777007376</v>
      </c>
      <c r="L65" s="2"/>
    </row>
    <row r="66" spans="1:12" x14ac:dyDescent="0.3">
      <c r="C66" t="s">
        <v>43</v>
      </c>
      <c r="D66">
        <v>31593.133000000002</v>
      </c>
      <c r="E66">
        <v>57.97</v>
      </c>
      <c r="F66">
        <v>5.6230000000000002</v>
      </c>
      <c r="G66">
        <v>1.834892411588303E-3</v>
      </c>
      <c r="H66">
        <v>1.7798171520374379E-4</v>
      </c>
      <c r="I66">
        <v>10.309443357638271</v>
      </c>
      <c r="L66" s="2"/>
    </row>
    <row r="67" spans="1:12" x14ac:dyDescent="0.3">
      <c r="B67" t="s">
        <v>45</v>
      </c>
      <c r="C67" t="s">
        <v>41</v>
      </c>
      <c r="D67">
        <v>23167.13</v>
      </c>
      <c r="E67">
        <v>59.42</v>
      </c>
      <c r="F67">
        <v>88.869</v>
      </c>
      <c r="G67">
        <v>2.5648407895151448E-3</v>
      </c>
      <c r="H67">
        <v>3.835995222541592E-3</v>
      </c>
      <c r="I67">
        <v>0.66862460475531404</v>
      </c>
      <c r="J67">
        <v>3.6598616801895947E-3</v>
      </c>
      <c r="K67">
        <v>1.6476011169104423E-3</v>
      </c>
      <c r="L67" s="2">
        <v>10.616794687370602</v>
      </c>
    </row>
    <row r="68" spans="1:12" x14ac:dyDescent="0.3">
      <c r="C68" t="s">
        <v>42</v>
      </c>
      <c r="D68">
        <v>34127.078000000001</v>
      </c>
      <c r="E68">
        <v>97.738</v>
      </c>
      <c r="F68">
        <v>31.013999999999999</v>
      </c>
      <c r="G68">
        <v>2.8639428198335643E-3</v>
      </c>
      <c r="H68">
        <v>9.0877982580284187E-4</v>
      </c>
      <c r="I68">
        <v>3.1514154897788096</v>
      </c>
      <c r="L68" s="2"/>
    </row>
    <row r="69" spans="1:12" x14ac:dyDescent="0.3">
      <c r="C69" t="s">
        <v>43</v>
      </c>
      <c r="D69">
        <v>48594.063999999998</v>
      </c>
      <c r="E69">
        <v>269.73599999999999</v>
      </c>
      <c r="F69">
        <v>9.6229999999999993</v>
      </c>
      <c r="G69">
        <v>5.5508014312200763E-3</v>
      </c>
      <c r="H69">
        <v>1.9802830238689235E-4</v>
      </c>
      <c r="I69">
        <v>28.030343967577679</v>
      </c>
      <c r="L69" s="2"/>
    </row>
    <row r="70" spans="1:12" x14ac:dyDescent="0.3">
      <c r="A70" t="s">
        <v>10</v>
      </c>
      <c r="B70" t="s">
        <v>40</v>
      </c>
      <c r="C70" t="s">
        <v>41</v>
      </c>
      <c r="D70">
        <v>20944.428</v>
      </c>
      <c r="E70">
        <v>1523.579</v>
      </c>
      <c r="F70">
        <v>15.362</v>
      </c>
      <c r="G70">
        <v>7.2743882048246916E-2</v>
      </c>
      <c r="H70">
        <v>7.3346476685827845E-4</v>
      </c>
      <c r="I70">
        <v>99.178427288113525</v>
      </c>
      <c r="J70">
        <v>6.5784806793564979E-2</v>
      </c>
      <c r="K70">
        <v>5.1112604846172735E-4</v>
      </c>
      <c r="L70" s="2">
        <v>158.23401267391748</v>
      </c>
    </row>
    <row r="71" spans="1:12" x14ac:dyDescent="0.3">
      <c r="C71" t="s">
        <v>42</v>
      </c>
      <c r="D71">
        <v>27570.853999999999</v>
      </c>
      <c r="E71">
        <v>1278.712</v>
      </c>
      <c r="F71">
        <v>5.1589999999999998</v>
      </c>
      <c r="G71">
        <v>4.6379121952479237E-2</v>
      </c>
      <c r="H71">
        <v>1.8711788905777094E-4</v>
      </c>
      <c r="I71">
        <v>247.8604380693933</v>
      </c>
      <c r="L71" s="2"/>
    </row>
    <row r="72" spans="1:12" x14ac:dyDescent="0.3">
      <c r="C72" t="s">
        <v>43</v>
      </c>
      <c r="D72">
        <v>19771.686000000002</v>
      </c>
      <c r="E72">
        <v>1546.7670000000001</v>
      </c>
      <c r="F72">
        <v>12.116</v>
      </c>
      <c r="G72">
        <v>7.8231416379968804E-2</v>
      </c>
      <c r="H72">
        <v>6.1279548946913272E-4</v>
      </c>
      <c r="I72">
        <v>127.66317266424564</v>
      </c>
      <c r="L72" s="2"/>
    </row>
    <row r="73" spans="1:12" x14ac:dyDescent="0.3">
      <c r="B73" t="s">
        <v>44</v>
      </c>
      <c r="C73" t="s">
        <v>41</v>
      </c>
      <c r="D73">
        <v>30701.432000000001</v>
      </c>
      <c r="E73">
        <v>83.534999999999997</v>
      </c>
      <c r="F73">
        <v>4.2320000000000002</v>
      </c>
      <c r="G73">
        <v>2.7208828565390693E-3</v>
      </c>
      <c r="H73">
        <v>1.3784373315225165E-4</v>
      </c>
      <c r="I73">
        <v>19.738894139886575</v>
      </c>
      <c r="J73">
        <v>1.6779990289732978E-3</v>
      </c>
      <c r="K73">
        <v>8.8249639020498465E-5</v>
      </c>
      <c r="L73" s="2">
        <v>20.711304180366753</v>
      </c>
    </row>
    <row r="74" spans="1:12" x14ac:dyDescent="0.3">
      <c r="C74" t="s">
        <v>42</v>
      </c>
      <c r="D74">
        <v>29511.704000000002</v>
      </c>
      <c r="E74">
        <v>24.173999999999999</v>
      </c>
      <c r="F74">
        <v>2.3769999999999998</v>
      </c>
      <c r="G74">
        <v>8.1913263971473819E-4</v>
      </c>
      <c r="H74">
        <v>8.0544315570527534E-5</v>
      </c>
      <c r="I74">
        <v>10.169962137147666</v>
      </c>
      <c r="L74" s="2"/>
    </row>
    <row r="75" spans="1:12" x14ac:dyDescent="0.3">
      <c r="C75" t="s">
        <v>43</v>
      </c>
      <c r="D75">
        <v>28752.697</v>
      </c>
      <c r="E75">
        <v>42.956000000000003</v>
      </c>
      <c r="F75">
        <v>1.333</v>
      </c>
      <c r="G75">
        <v>1.493981590666086E-3</v>
      </c>
      <c r="H75">
        <v>4.6360868338716188E-5</v>
      </c>
      <c r="I75">
        <v>32.225056264066019</v>
      </c>
      <c r="L75" s="2"/>
    </row>
    <row r="76" spans="1:12" x14ac:dyDescent="0.3">
      <c r="B76" t="s">
        <v>45</v>
      </c>
      <c r="C76" t="s">
        <v>41</v>
      </c>
      <c r="D76">
        <v>29319.010999999999</v>
      </c>
      <c r="E76">
        <v>40.927</v>
      </c>
      <c r="F76">
        <v>935.46900000000005</v>
      </c>
      <c r="G76">
        <v>1.39592021026903E-3</v>
      </c>
      <c r="H76">
        <v>3.1906567380461777E-2</v>
      </c>
      <c r="I76">
        <v>4.3750247202205522E-2</v>
      </c>
      <c r="J76">
        <v>1.5047962001653445E-3</v>
      </c>
      <c r="K76">
        <v>4.1383449240729293E-2</v>
      </c>
      <c r="L76" s="2">
        <v>3.6250956067399566E-2</v>
      </c>
    </row>
    <row r="77" spans="1:12" x14ac:dyDescent="0.3">
      <c r="C77" t="s">
        <v>42</v>
      </c>
      <c r="D77">
        <v>22309.11</v>
      </c>
      <c r="E77">
        <v>48.521000000000001</v>
      </c>
      <c r="F77">
        <v>1194.133</v>
      </c>
      <c r="G77">
        <v>2.1749410890887174E-3</v>
      </c>
      <c r="H77">
        <v>5.3526698286036511E-2</v>
      </c>
      <c r="I77">
        <v>4.0632827331628887E-2</v>
      </c>
      <c r="L77" s="2"/>
    </row>
    <row r="78" spans="1:12" x14ac:dyDescent="0.3">
      <c r="C78" t="s">
        <v>43</v>
      </c>
      <c r="D78">
        <v>33669.402000000002</v>
      </c>
      <c r="E78">
        <v>31.768000000000001</v>
      </c>
      <c r="F78">
        <v>1303.5809999999999</v>
      </c>
      <c r="G78">
        <v>9.4352730113828574E-4</v>
      </c>
      <c r="H78">
        <v>3.8717082055689606E-2</v>
      </c>
      <c r="I78">
        <v>2.4369793668364299E-2</v>
      </c>
      <c r="L78" s="2"/>
    </row>
    <row r="79" spans="1:12" x14ac:dyDescent="0.3">
      <c r="A79" t="s">
        <v>11</v>
      </c>
      <c r="B79" t="s">
        <v>40</v>
      </c>
      <c r="C79" t="s">
        <v>41</v>
      </c>
      <c r="D79">
        <v>23088.464</v>
      </c>
      <c r="E79">
        <v>7.5940000000000003</v>
      </c>
      <c r="F79">
        <v>1.5649999999999999</v>
      </c>
      <c r="G79">
        <v>3.2890884382780943E-4</v>
      </c>
      <c r="H79">
        <v>6.7782768052478506E-5</v>
      </c>
      <c r="I79">
        <v>4.8523961661341852</v>
      </c>
      <c r="J79">
        <v>6.8989764087370228E-4</v>
      </c>
      <c r="K79">
        <v>4.3948374747145492E-5</v>
      </c>
      <c r="L79" s="2">
        <v>21.090754312431354</v>
      </c>
    </row>
    <row r="80" spans="1:12" x14ac:dyDescent="0.3">
      <c r="C80" t="s">
        <v>42</v>
      </c>
      <c r="D80">
        <v>24582.362000000001</v>
      </c>
      <c r="E80">
        <v>16.521999999999998</v>
      </c>
      <c r="F80">
        <v>0.92800000000000005</v>
      </c>
      <c r="G80">
        <v>6.7210791216889567E-4</v>
      </c>
      <c r="H80">
        <v>3.7750644140705438E-5</v>
      </c>
      <c r="I80">
        <v>17.803879310344826</v>
      </c>
      <c r="L80" s="2"/>
    </row>
    <row r="81" spans="1:12" x14ac:dyDescent="0.3">
      <c r="C81" t="s">
        <v>43</v>
      </c>
      <c r="D81">
        <v>24247.757000000001</v>
      </c>
      <c r="E81">
        <v>25.913</v>
      </c>
      <c r="F81">
        <v>0.63800000000000001</v>
      </c>
      <c r="G81">
        <v>1.0686761666244015E-3</v>
      </c>
      <c r="H81">
        <v>2.6311712048252543E-5</v>
      </c>
      <c r="I81">
        <v>40.615987460815049</v>
      </c>
      <c r="L81" s="2"/>
    </row>
    <row r="82" spans="1:12" x14ac:dyDescent="0.3">
      <c r="B82" t="s">
        <v>44</v>
      </c>
      <c r="C82" t="s">
        <v>41</v>
      </c>
      <c r="D82">
        <v>33525.809000000001</v>
      </c>
      <c r="E82">
        <v>117.21599999999999</v>
      </c>
      <c r="F82">
        <v>1.913</v>
      </c>
      <c r="G82">
        <v>3.4962914690589565E-3</v>
      </c>
      <c r="H82">
        <v>5.7060517167535019E-5</v>
      </c>
      <c r="I82">
        <v>61.273392577104019</v>
      </c>
      <c r="J82">
        <v>2.4017473172065272E-3</v>
      </c>
      <c r="K82">
        <v>3.0381269499300464E-4</v>
      </c>
      <c r="L82" s="2">
        <v>27.85031170644173</v>
      </c>
    </row>
    <row r="83" spans="1:12" x14ac:dyDescent="0.3">
      <c r="C83" t="s">
        <v>42</v>
      </c>
      <c r="D83">
        <v>22497.455999999998</v>
      </c>
      <c r="E83">
        <v>46.607999999999997</v>
      </c>
      <c r="F83">
        <v>2.319</v>
      </c>
      <c r="G83">
        <v>2.0717009069825495E-3</v>
      </c>
      <c r="H83">
        <v>1.0307832138887171E-4</v>
      </c>
      <c r="I83">
        <v>20.098318240620955</v>
      </c>
      <c r="L83" s="2"/>
    </row>
    <row r="84" spans="1:12" x14ac:dyDescent="0.3">
      <c r="C84" t="s">
        <v>43</v>
      </c>
      <c r="D84">
        <v>24537.492999999999</v>
      </c>
      <c r="E84">
        <v>40.173999999999999</v>
      </c>
      <c r="F84">
        <v>18.434999999999999</v>
      </c>
      <c r="G84">
        <v>1.6372495755780756E-3</v>
      </c>
      <c r="H84">
        <v>7.5129924642260723E-4</v>
      </c>
      <c r="I84">
        <v>2.1792243016002173</v>
      </c>
      <c r="L84" s="2"/>
    </row>
    <row r="85" spans="1:12" x14ac:dyDescent="0.3">
      <c r="B85" t="s">
        <v>45</v>
      </c>
      <c r="C85" t="s">
        <v>41</v>
      </c>
      <c r="D85">
        <v>20925.587</v>
      </c>
      <c r="E85">
        <v>30.145</v>
      </c>
      <c r="F85">
        <v>27.071999999999999</v>
      </c>
      <c r="G85">
        <v>1.4405808544343344E-3</v>
      </c>
      <c r="H85">
        <v>1.2937271484905059E-3</v>
      </c>
      <c r="I85">
        <v>1.1135121158392436</v>
      </c>
      <c r="J85">
        <v>2.8603373328997378E-3</v>
      </c>
      <c r="K85">
        <v>1.2588733845157209E-3</v>
      </c>
      <c r="L85" s="2">
        <v>3.9817145156056815</v>
      </c>
    </row>
    <row r="86" spans="1:12" x14ac:dyDescent="0.3">
      <c r="C86" t="s">
        <v>42</v>
      </c>
      <c r="D86">
        <v>38490.976999999999</v>
      </c>
      <c r="E86">
        <v>155.59299999999999</v>
      </c>
      <c r="F86">
        <v>16.695</v>
      </c>
      <c r="G86">
        <v>4.0423239971279501E-3</v>
      </c>
      <c r="H86">
        <v>4.3373801605503547E-4</v>
      </c>
      <c r="I86">
        <v>9.3197364480383342</v>
      </c>
      <c r="L86" s="2"/>
    </row>
    <row r="87" spans="1:12" x14ac:dyDescent="0.3">
      <c r="C87" t="s">
        <v>43</v>
      </c>
      <c r="D87">
        <v>30892.734</v>
      </c>
      <c r="E87">
        <v>95.709000000000003</v>
      </c>
      <c r="F87">
        <v>63.304000000000002</v>
      </c>
      <c r="G87">
        <v>3.0981071471369286E-3</v>
      </c>
      <c r="H87">
        <v>2.0491549890016211E-3</v>
      </c>
      <c r="I87">
        <v>1.5118949829394668</v>
      </c>
      <c r="L87" s="2"/>
    </row>
    <row r="88" spans="1:12" x14ac:dyDescent="0.3">
      <c r="A88" t="s">
        <v>2</v>
      </c>
      <c r="B88" t="s">
        <v>40</v>
      </c>
      <c r="C88" t="s">
        <v>41</v>
      </c>
      <c r="D88">
        <v>15431.556</v>
      </c>
      <c r="E88">
        <v>16.927</v>
      </c>
      <c r="F88">
        <v>63.594000000000001</v>
      </c>
      <c r="G88">
        <v>1.0969081795769654E-3</v>
      </c>
      <c r="H88">
        <v>4.1210361417863498E-3</v>
      </c>
      <c r="I88">
        <v>0.26617290939396798</v>
      </c>
      <c r="J88">
        <v>1.8138719100600517E-3</v>
      </c>
      <c r="K88">
        <v>4.2164578521477767E-3</v>
      </c>
      <c r="L88" s="2">
        <v>0.41427769601947406</v>
      </c>
    </row>
    <row r="89" spans="1:12" x14ac:dyDescent="0.3">
      <c r="C89" t="s">
        <v>42</v>
      </c>
      <c r="D89">
        <v>13623.168</v>
      </c>
      <c r="E89">
        <v>41.680999999999997</v>
      </c>
      <c r="F89">
        <v>73.159000000000006</v>
      </c>
      <c r="G89">
        <v>3.059567348798752E-3</v>
      </c>
      <c r="H89">
        <v>5.3701899587526199E-3</v>
      </c>
      <c r="I89">
        <v>0.56973168031274335</v>
      </c>
      <c r="L89" s="2"/>
    </row>
    <row r="90" spans="1:12" x14ac:dyDescent="0.3">
      <c r="C90" t="s">
        <v>43</v>
      </c>
      <c r="D90">
        <v>11141.975</v>
      </c>
      <c r="E90">
        <v>14.319000000000001</v>
      </c>
      <c r="F90">
        <v>35.188000000000002</v>
      </c>
      <c r="G90">
        <v>1.2851402018044377E-3</v>
      </c>
      <c r="H90">
        <v>3.1581474559043616E-3</v>
      </c>
      <c r="I90">
        <v>0.4069284983517108</v>
      </c>
      <c r="L90" s="2"/>
    </row>
    <row r="91" spans="1:12" x14ac:dyDescent="0.3">
      <c r="B91" t="s">
        <v>44</v>
      </c>
      <c r="C91" t="s">
        <v>41</v>
      </c>
      <c r="D91">
        <v>31602.35</v>
      </c>
      <c r="E91">
        <v>5.8550000000000004</v>
      </c>
      <c r="F91">
        <v>13.622999999999999</v>
      </c>
      <c r="G91">
        <v>1.8527103205932471E-4</v>
      </c>
      <c r="H91">
        <v>4.3107553710404446E-4</v>
      </c>
      <c r="I91">
        <v>0.42978785876825959</v>
      </c>
      <c r="J91">
        <v>1.4847782871806414E-4</v>
      </c>
      <c r="K91">
        <v>2.501395555994559E-4</v>
      </c>
      <c r="L91" s="2">
        <v>0.68619635987337446</v>
      </c>
    </row>
    <row r="92" spans="1:12" x14ac:dyDescent="0.3">
      <c r="C92" t="s">
        <v>42</v>
      </c>
      <c r="D92">
        <v>35353.036999999997</v>
      </c>
      <c r="E92">
        <v>4.1740000000000004</v>
      </c>
      <c r="F92">
        <v>5.6230000000000002</v>
      </c>
      <c r="G92">
        <v>1.1806623572396342E-4</v>
      </c>
      <c r="H92">
        <v>1.5905281348247395E-4</v>
      </c>
      <c r="I92">
        <v>0.74230837631157753</v>
      </c>
      <c r="L92" s="2"/>
    </row>
    <row r="93" spans="1:12" x14ac:dyDescent="0.3">
      <c r="C93" t="s">
        <v>43</v>
      </c>
      <c r="D93">
        <v>31823.507000000001</v>
      </c>
      <c r="E93">
        <v>4.5220000000000002</v>
      </c>
      <c r="F93">
        <v>5.101</v>
      </c>
      <c r="G93">
        <v>1.4209621837090426E-4</v>
      </c>
      <c r="H93">
        <v>1.6029031621184929E-4</v>
      </c>
      <c r="I93">
        <v>0.88649284454028632</v>
      </c>
      <c r="L93" s="2"/>
    </row>
    <row r="94" spans="1:12" x14ac:dyDescent="0.3">
      <c r="B94" t="s">
        <v>45</v>
      </c>
      <c r="C94" t="s">
        <v>41</v>
      </c>
      <c r="D94">
        <v>20061.421999999999</v>
      </c>
      <c r="E94">
        <v>3.7679999999999998</v>
      </c>
      <c r="F94">
        <v>1.7390000000000001</v>
      </c>
      <c r="G94">
        <v>1.8782317624343878E-4</v>
      </c>
      <c r="H94">
        <v>8.6683785426576449E-5</v>
      </c>
      <c r="I94">
        <v>2.166762507188039</v>
      </c>
      <c r="J94">
        <v>3.4353728569957808E-4</v>
      </c>
      <c r="K94">
        <v>6.6939367557743658E-5</v>
      </c>
      <c r="L94" s="2">
        <v>6.2183637565935159</v>
      </c>
    </row>
    <row r="95" spans="1:12" x14ac:dyDescent="0.3">
      <c r="C95" t="s">
        <v>42</v>
      </c>
      <c r="D95">
        <v>34713.332999999999</v>
      </c>
      <c r="E95">
        <v>10.493</v>
      </c>
      <c r="F95">
        <v>1.0429999999999999</v>
      </c>
      <c r="G95">
        <v>3.0227578550293631E-4</v>
      </c>
      <c r="H95">
        <v>3.0046092088017015E-5</v>
      </c>
      <c r="I95">
        <v>10.06040268456376</v>
      </c>
      <c r="L95" s="2"/>
    </row>
    <row r="96" spans="1:12" x14ac:dyDescent="0.3">
      <c r="C96" t="s">
        <v>43</v>
      </c>
      <c r="D96">
        <v>28957.681</v>
      </c>
      <c r="E96">
        <v>15.651999999999999</v>
      </c>
      <c r="F96">
        <v>2.4350000000000001</v>
      </c>
      <c r="G96">
        <v>5.4051289535235914E-4</v>
      </c>
      <c r="H96">
        <v>8.4088225158637529E-5</v>
      </c>
      <c r="I96">
        <v>6.4279260780287473</v>
      </c>
      <c r="L96" s="2"/>
    </row>
    <row r="97" spans="1:12" x14ac:dyDescent="0.3">
      <c r="A97" t="s">
        <v>8</v>
      </c>
      <c r="B97" t="s">
        <v>40</v>
      </c>
      <c r="C97" t="s">
        <v>41</v>
      </c>
      <c r="D97">
        <v>49619.851000000002</v>
      </c>
      <c r="E97">
        <v>219.53399999999999</v>
      </c>
      <c r="F97">
        <v>8.9849999999999994</v>
      </c>
      <c r="G97">
        <v>4.4243180012773515E-3</v>
      </c>
      <c r="H97">
        <v>1.8107672270116246E-4</v>
      </c>
      <c r="I97">
        <v>24.43338898163606</v>
      </c>
      <c r="J97">
        <v>2.5953996398912194E-3</v>
      </c>
      <c r="K97">
        <v>5.8307471351436374E-4</v>
      </c>
      <c r="L97" s="2">
        <v>9.6433299186142545</v>
      </c>
    </row>
    <row r="98" spans="1:12" x14ac:dyDescent="0.3">
      <c r="C98" t="s">
        <v>42</v>
      </c>
      <c r="D98">
        <v>32546.572</v>
      </c>
      <c r="E98">
        <v>73.912000000000006</v>
      </c>
      <c r="F98">
        <v>36.753</v>
      </c>
      <c r="G98">
        <v>2.2709611322507331E-3</v>
      </c>
      <c r="H98">
        <v>1.1292433501138E-3</v>
      </c>
      <c r="I98">
        <v>2.0110467172747803</v>
      </c>
      <c r="L98" s="2"/>
    </row>
    <row r="99" spans="1:12" x14ac:dyDescent="0.3">
      <c r="C99" t="s">
        <v>43</v>
      </c>
      <c r="D99">
        <v>32095.851999999999</v>
      </c>
      <c r="E99">
        <v>35.014000000000003</v>
      </c>
      <c r="F99">
        <v>14.087</v>
      </c>
      <c r="G99">
        <v>1.0909197861455743E-3</v>
      </c>
      <c r="H99">
        <v>4.3890406772812888E-4</v>
      </c>
      <c r="I99">
        <v>2.4855540569319232</v>
      </c>
      <c r="L99" s="2"/>
    </row>
    <row r="100" spans="1:12" x14ac:dyDescent="0.3">
      <c r="B100" t="s">
        <v>44</v>
      </c>
      <c r="C100" t="s">
        <v>41</v>
      </c>
      <c r="D100">
        <v>20653.473999999998</v>
      </c>
      <c r="E100">
        <v>23.478000000000002</v>
      </c>
      <c r="F100">
        <v>1.7390000000000001</v>
      </c>
      <c r="G100">
        <v>1.1367579129787078E-3</v>
      </c>
      <c r="H100">
        <v>8.4198910071981123E-5</v>
      </c>
      <c r="I100">
        <v>13.500862564692351</v>
      </c>
      <c r="J100">
        <v>1.5346179896650505E-3</v>
      </c>
      <c r="K100">
        <v>1.7646077155080982E-4</v>
      </c>
      <c r="L100" s="2">
        <v>12.408711799581519</v>
      </c>
    </row>
    <row r="101" spans="1:12" x14ac:dyDescent="0.3">
      <c r="C101" t="s">
        <v>42</v>
      </c>
      <c r="D101">
        <v>29956.800999999999</v>
      </c>
      <c r="E101">
        <v>45.796999999999997</v>
      </c>
      <c r="F101">
        <v>2.4929999999999999</v>
      </c>
      <c r="G101">
        <v>1.5287680416877622E-3</v>
      </c>
      <c r="H101">
        <v>8.3219833786658332E-5</v>
      </c>
      <c r="I101">
        <v>18.370236662655437</v>
      </c>
      <c r="L101" s="2"/>
    </row>
    <row r="102" spans="1:12" x14ac:dyDescent="0.3">
      <c r="C102" t="s">
        <v>43</v>
      </c>
      <c r="D102">
        <v>19858.351999999999</v>
      </c>
      <c r="E102">
        <v>38.491999999999997</v>
      </c>
      <c r="F102">
        <v>7.1879999999999997</v>
      </c>
      <c r="G102">
        <v>1.9383280143286815E-3</v>
      </c>
      <c r="H102">
        <v>3.6196357079378992E-4</v>
      </c>
      <c r="I102">
        <v>5.3550361713967725</v>
      </c>
      <c r="L102" s="2"/>
    </row>
    <row r="103" spans="1:12" x14ac:dyDescent="0.3">
      <c r="B103" t="s">
        <v>45</v>
      </c>
      <c r="C103" t="s">
        <v>41</v>
      </c>
      <c r="D103">
        <v>23720.806</v>
      </c>
      <c r="E103">
        <v>107.303</v>
      </c>
      <c r="F103">
        <v>950.54100000000005</v>
      </c>
      <c r="G103">
        <v>4.5235815342868193E-3</v>
      </c>
      <c r="H103">
        <v>4.0072036338056977E-2</v>
      </c>
      <c r="I103">
        <v>0.11288624057247398</v>
      </c>
      <c r="J103">
        <v>3.4029658529205176E-3</v>
      </c>
      <c r="K103">
        <v>1.5653662404014938E-2</v>
      </c>
      <c r="L103" s="2">
        <v>0.61135293799677071</v>
      </c>
    </row>
    <row r="104" spans="1:12" x14ac:dyDescent="0.3">
      <c r="C104" t="s">
        <v>42</v>
      </c>
      <c r="D104">
        <v>40186.379999999997</v>
      </c>
      <c r="E104">
        <v>127.477</v>
      </c>
      <c r="F104">
        <v>175.18700000000001</v>
      </c>
      <c r="G104">
        <v>3.1721443931998854E-3</v>
      </c>
      <c r="H104">
        <v>4.3593625501973559E-3</v>
      </c>
      <c r="I104">
        <v>0.72766244070621677</v>
      </c>
      <c r="L104" s="2"/>
    </row>
    <row r="105" spans="1:12" x14ac:dyDescent="0.3">
      <c r="C105" t="s">
        <v>43</v>
      </c>
      <c r="D105">
        <v>35268.980000000003</v>
      </c>
      <c r="E105">
        <v>88.637</v>
      </c>
      <c r="F105">
        <v>89.215999999999994</v>
      </c>
      <c r="G105">
        <v>2.5131716312748482E-3</v>
      </c>
      <c r="H105">
        <v>2.5295883237904807E-3</v>
      </c>
      <c r="I105">
        <v>0.99351013271162125</v>
      </c>
      <c r="L105" s="2"/>
    </row>
    <row r="106" spans="1:12" x14ac:dyDescent="0.3">
      <c r="A106" t="s">
        <v>46</v>
      </c>
      <c r="D106">
        <v>28933.564999999999</v>
      </c>
      <c r="E106">
        <v>676.86300000000006</v>
      </c>
      <c r="F106">
        <v>2898.6379999999999</v>
      </c>
      <c r="G106">
        <v>2.3393695177210277E-2</v>
      </c>
      <c r="H106">
        <v>0.10018253886100797</v>
      </c>
      <c r="I106">
        <v>0.23351070399270279</v>
      </c>
      <c r="L106" s="2"/>
    </row>
    <row r="107" spans="1:12" x14ac:dyDescent="0.3">
      <c r="A107" t="s">
        <v>47</v>
      </c>
      <c r="D107">
        <v>24829.78</v>
      </c>
      <c r="E107">
        <v>0.11600000000000001</v>
      </c>
      <c r="F107">
        <v>0.17399999999999999</v>
      </c>
      <c r="G107">
        <v>4.6718094159513297E-6</v>
      </c>
      <c r="H107">
        <v>7.0077141239269941E-6</v>
      </c>
      <c r="I107">
        <v>0.66666666666666674</v>
      </c>
      <c r="L107" s="2"/>
    </row>
    <row r="108" spans="1:12" x14ac:dyDescent="0.3">
      <c r="A108" t="s">
        <v>48</v>
      </c>
      <c r="D108">
        <v>14468.261</v>
      </c>
      <c r="E108">
        <v>77.680000000000007</v>
      </c>
      <c r="F108">
        <v>0</v>
      </c>
      <c r="G108">
        <v>5.3689935507798764E-3</v>
      </c>
      <c r="H108">
        <v>0</v>
      </c>
      <c r="I108">
        <v>0</v>
      </c>
      <c r="L108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MAP2</vt:lpstr>
      <vt:lpstr>NESTIN</vt:lpstr>
      <vt:lpstr>B3 TUBULIN </vt:lpstr>
      <vt:lpstr>GFAP</vt:lpstr>
      <vt:lpstr>GAD6567</vt:lpstr>
      <vt:lpstr>VGLUT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Preeti</dc:creator>
  <cp:lastModifiedBy>Preeti</cp:lastModifiedBy>
  <dcterms:created xsi:type="dcterms:W3CDTF">2015-06-05T18:17:20Z</dcterms:created>
  <dcterms:modified xsi:type="dcterms:W3CDTF">2023-05-10T15:02:04Z</dcterms:modified>
</cp:coreProperties>
</file>